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95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fn.BAHTTEXT" hidden="1">#NAME?</definedName>
    <definedName name="_xlfn.PDURATION" hidden="1">#NAME?</definedName>
    <definedName name="_xlnm.Print_Area" localSheetId="0">'Sheet1'!$A$1:$P$114</definedName>
    <definedName name="_xlnm.Print_Area" localSheetId="2">'Sheet2'!$A$2:$Q$18</definedName>
  </definedNames>
  <calcPr fullCalcOnLoad="1"/>
</workbook>
</file>

<file path=xl/sharedStrings.xml><?xml version="1.0" encoding="utf-8"?>
<sst xmlns="http://schemas.openxmlformats.org/spreadsheetml/2006/main" count="414" uniqueCount="83">
  <si>
    <t>Court</t>
  </si>
  <si>
    <t>VS</t>
  </si>
  <si>
    <t>Team #</t>
  </si>
  <si>
    <t>All matches are a single game to 25 win by 2, 27 max using rally scoring.  Change sides at 13 points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</si>
  <si>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</si>
  <si>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</si>
  <si>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</si>
  <si>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</si>
  <si>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</si>
  <si>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</si>
  <si>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</si>
  <si>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</si>
  <si>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</si>
  <si>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</si>
  <si>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</si>
  <si>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</si>
  <si>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</si>
  <si>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</si>
  <si>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</si>
  <si>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</si>
  <si>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</si>
  <si>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</si>
  <si>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</si>
  <si>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</si>
  <si>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</si>
  <si>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*</t>
  </si>
  <si>
    <t>A/E VOLLEYBALL LEAGUE - INGRAHAM LEVEL 2 - FALL 2019</t>
  </si>
  <si>
    <t>Liu</t>
  </si>
  <si>
    <t>Evan</t>
  </si>
  <si>
    <t>Shioyama</t>
  </si>
  <si>
    <t>Geezers, Sons &amp; Nasties</t>
  </si>
  <si>
    <t>Patti</t>
  </si>
  <si>
    <t>Goldman</t>
  </si>
  <si>
    <t>Cassie</t>
  </si>
  <si>
    <t>Schultz</t>
  </si>
  <si>
    <t>John</t>
  </si>
  <si>
    <t>Fletcher</t>
  </si>
  <si>
    <t>Mandy</t>
  </si>
  <si>
    <t>Schivell</t>
  </si>
  <si>
    <t>Bumpin' Uglies</t>
  </si>
  <si>
    <t>Anna</t>
  </si>
  <si>
    <t>Hedstrom</t>
  </si>
  <si>
    <t>Chris</t>
  </si>
  <si>
    <t>Herron</t>
  </si>
  <si>
    <t>Nothing But Net</t>
  </si>
  <si>
    <t>David</t>
  </si>
  <si>
    <t>Ross</t>
  </si>
  <si>
    <t xml:space="preserve">1995 Chicago Bulls </t>
  </si>
  <si>
    <t xml:space="preserve">Lucas </t>
  </si>
  <si>
    <t xml:space="preserve">Benjamin </t>
  </si>
  <si>
    <t>Spiny Bumpsuckers</t>
  </si>
  <si>
    <t>Deborah</t>
  </si>
  <si>
    <t>Harstad</t>
  </si>
  <si>
    <t>Reckless Abandon</t>
  </si>
  <si>
    <t>Josh</t>
  </si>
  <si>
    <t>Burgess</t>
  </si>
  <si>
    <t xml:space="preserve">Shave Ice               </t>
  </si>
  <si>
    <t xml:space="preserve">Mud Wasps          </t>
  </si>
  <si>
    <t xml:space="preserve">Volley Llamas      </t>
  </si>
  <si>
    <t xml:space="preserve">TeamWorks         </t>
  </si>
  <si>
    <t xml:space="preserve">Dean's List           </t>
  </si>
  <si>
    <t xml:space="preserve">Big Tippers          </t>
  </si>
  <si>
    <t>H</t>
  </si>
  <si>
    <t>I</t>
  </si>
  <si>
    <t>J</t>
  </si>
  <si>
    <t>Report missing scores to aevolleyball@GMAIL.COM  Scores unreported after 2 weeks are dropped from standings</t>
  </si>
  <si>
    <t>Court G is the north court, Court H is the South court in the LOWER EAST Gym @ Ingraham H.S.</t>
  </si>
  <si>
    <t>Court I is the north court, Court J is the South court in the LOWER WEST Gym @ Ingraham H.S.</t>
  </si>
  <si>
    <t>8F</t>
  </si>
  <si>
    <t>9 F</t>
  </si>
  <si>
    <t>11B</t>
  </si>
  <si>
    <t>Team Redundancy Team</t>
  </si>
  <si>
    <t>Jared</t>
  </si>
  <si>
    <t xml:space="preserve">Rose          </t>
  </si>
  <si>
    <t>Level 2 teams will be credited with a win due to Team 11A forfeit.</t>
  </si>
  <si>
    <t xml:space="preserve">Games against Team 11B are for fun on Nov. 24 and do not count in the standings. </t>
  </si>
  <si>
    <t>Level 2 teams scheduled to play "Spiny" will be credited with a win due to Team 11A forfeit.</t>
  </si>
  <si>
    <t>Tournament on December 15th - Teams Seeded by Regular Season Record - starts at 2:00 for some teams  and ends at 4:30 PM</t>
  </si>
  <si>
    <t>* Level 3 team playing up on 12/08 for fun</t>
  </si>
  <si>
    <t>Bye</t>
  </si>
  <si>
    <t xml:space="preserve">Games against Team 13 are for fun on Dec. 8 and do not count in the standings. </t>
  </si>
  <si>
    <t>Level 2 teams scheduled for a "Bye" will not receive credit for a win, it will not be counted as a game in the standings</t>
  </si>
  <si>
    <t>Revised 06 Dec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</si>
</sst>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69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sz val="10"/>
      <color indexed="30"/>
      <name val="Arial"/>
      <family val="2"/>
    </font>
    <font>
      <sz val="12"/>
      <color indexed="30"/>
      <name val="Arial"/>
      <family val="2"/>
    </font>
    <font>
      <b/>
      <i/>
      <sz val="11"/>
      <color indexed="10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59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0" fillId="0" borderId="38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62" fillId="0" borderId="18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14" fillId="0" borderId="40" xfId="0" applyNumberFormat="1" applyFont="1" applyBorder="1" applyAlignment="1">
      <alignment horizontal="center"/>
    </xf>
    <xf numFmtId="18" fontId="14" fillId="0" borderId="41" xfId="0" applyNumberFormat="1" applyFont="1" applyBorder="1" applyAlignment="1">
      <alignment horizontal="center"/>
    </xf>
    <xf numFmtId="18" fontId="14" fillId="0" borderId="42" xfId="0" applyNumberFormat="1" applyFont="1" applyBorder="1" applyAlignment="1">
      <alignment horizontal="center"/>
    </xf>
    <xf numFmtId="18" fontId="14" fillId="0" borderId="43" xfId="0" applyNumberFormat="1" applyFont="1" applyBorder="1" applyAlignment="1">
      <alignment horizontal="center"/>
    </xf>
    <xf numFmtId="18" fontId="14" fillId="0" borderId="44" xfId="0" applyNumberFormat="1" applyFont="1" applyBorder="1" applyAlignment="1">
      <alignment horizontal="center"/>
    </xf>
    <xf numFmtId="18" fontId="14" fillId="0" borderId="4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35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0"/>
  <sheetViews>
    <sheetView tabSelected="1" zoomScale="110" zoomScaleNormal="110" zoomScalePageLayoutView="0" workbookViewId="0" topLeftCell="A1">
      <pane ySplit="1" topLeftCell="A16" activePane="bottomLeft" state="frozen"/>
      <selection pane="topLeft" activeCell="A1" sqref="A1"/>
      <selection pane="bottomLeft" activeCell="P94" sqref="P94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6" customWidth="1"/>
    <col min="20" max="20" width="3.57421875" style="66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6" customWidth="1"/>
    <col min="28" max="28" width="3.140625" style="3" customWidth="1"/>
    <col min="29" max="29" width="3.00390625" style="3" customWidth="1"/>
    <col min="30" max="30" width="3.28125" style="66" customWidth="1"/>
  </cols>
  <sheetData>
    <row r="1" spans="1:30" s="7" customFormat="1" ht="23.25">
      <c r="A1" s="135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R1" s="7" t="s">
        <v>7</v>
      </c>
      <c r="S1" s="65">
        <v>1</v>
      </c>
      <c r="T1" s="65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5">
        <v>9</v>
      </c>
      <c r="AB1" s="19">
        <v>10</v>
      </c>
      <c r="AC1" s="19">
        <v>11</v>
      </c>
      <c r="AD1" s="65">
        <v>12</v>
      </c>
    </row>
    <row r="2" spans="1:30" s="7" customFormat="1" ht="23.25">
      <c r="A2" s="114"/>
      <c r="B2" s="114"/>
      <c r="C2" s="114"/>
      <c r="D2" s="114"/>
      <c r="E2" s="114"/>
      <c r="F2" s="114"/>
      <c r="G2" s="114"/>
      <c r="H2" s="115" t="s">
        <v>82</v>
      </c>
      <c r="I2" s="114"/>
      <c r="J2" s="114"/>
      <c r="K2" s="114"/>
      <c r="L2" s="114"/>
      <c r="M2" s="114"/>
      <c r="N2" s="103"/>
      <c r="O2" s="103"/>
      <c r="P2" s="103"/>
      <c r="S2" s="65"/>
      <c r="T2" s="65"/>
      <c r="U2" s="19"/>
      <c r="V2" s="19"/>
      <c r="W2" s="19"/>
      <c r="X2" s="19"/>
      <c r="Y2" s="19"/>
      <c r="Z2" s="19"/>
      <c r="AA2" s="65"/>
      <c r="AB2" s="19"/>
      <c r="AC2" s="19"/>
      <c r="AD2" s="65"/>
    </row>
    <row r="3" spans="1:16" ht="12.75">
      <c r="A3" s="11"/>
      <c r="B3" s="12"/>
      <c r="C3" s="11"/>
      <c r="D3" s="13" t="s">
        <v>2</v>
      </c>
      <c r="E3" s="13" t="s">
        <v>14</v>
      </c>
      <c r="F3" s="14"/>
      <c r="G3" s="15"/>
      <c r="H3" s="75"/>
      <c r="I3" s="13" t="s">
        <v>15</v>
      </c>
      <c r="J3" s="15"/>
      <c r="K3" s="12"/>
      <c r="L3" s="11"/>
      <c r="M3" s="15"/>
      <c r="N3" s="18"/>
      <c r="O3" s="2"/>
      <c r="P3" s="2"/>
    </row>
    <row r="4" spans="2:36" s="3" customFormat="1" ht="15">
      <c r="B4" s="9"/>
      <c r="C4" s="3" t="s">
        <v>7</v>
      </c>
      <c r="D4" s="17">
        <v>1</v>
      </c>
      <c r="E4" s="57" t="s">
        <v>56</v>
      </c>
      <c r="F4"/>
      <c r="G4"/>
      <c r="H4"/>
      <c r="I4" t="s">
        <v>24</v>
      </c>
      <c r="J4"/>
      <c r="K4" t="s">
        <v>27</v>
      </c>
      <c r="L4"/>
      <c r="M4" s="36"/>
      <c r="N4"/>
      <c r="O4" s="5"/>
      <c r="Q4"/>
      <c r="S4" s="66"/>
      <c r="T4" s="66"/>
      <c r="AA4" s="66"/>
      <c r="AD4" s="66"/>
      <c r="AF4"/>
      <c r="AG4" s="57"/>
      <c r="AH4"/>
      <c r="AI4"/>
      <c r="AJ4"/>
    </row>
    <row r="5" spans="2:36" s="3" customFormat="1" ht="15">
      <c r="B5" s="9"/>
      <c r="D5" s="17">
        <v>2</v>
      </c>
      <c r="E5" s="57" t="s">
        <v>57</v>
      </c>
      <c r="F5"/>
      <c r="G5"/>
      <c r="H5"/>
      <c r="I5" t="s">
        <v>28</v>
      </c>
      <c r="J5"/>
      <c r="K5" t="s">
        <v>29</v>
      </c>
      <c r="L5" s="37"/>
      <c r="M5" s="36"/>
      <c r="N5" s="37"/>
      <c r="O5" s="5"/>
      <c r="Q5"/>
      <c r="S5" s="66"/>
      <c r="T5" s="66"/>
      <c r="AA5" s="66"/>
      <c r="AD5" s="66"/>
      <c r="AF5"/>
      <c r="AG5" s="57"/>
      <c r="AH5"/>
      <c r="AI5"/>
      <c r="AJ5"/>
    </row>
    <row r="6" spans="2:36" s="3" customFormat="1" ht="15">
      <c r="B6" s="9"/>
      <c r="D6" s="17">
        <v>3</v>
      </c>
      <c r="E6" s="57" t="s">
        <v>30</v>
      </c>
      <c r="F6"/>
      <c r="G6"/>
      <c r="H6"/>
      <c r="I6" t="s">
        <v>31</v>
      </c>
      <c r="J6"/>
      <c r="K6" t="s">
        <v>32</v>
      </c>
      <c r="L6" s="74"/>
      <c r="M6" s="36"/>
      <c r="N6"/>
      <c r="O6" s="5"/>
      <c r="Q6" s="57"/>
      <c r="S6" s="66"/>
      <c r="T6" s="66"/>
      <c r="AA6" s="66"/>
      <c r="AD6" s="66"/>
      <c r="AF6"/>
      <c r="AG6" s="57"/>
      <c r="AH6"/>
      <c r="AI6"/>
      <c r="AJ6"/>
    </row>
    <row r="7" spans="2:36" s="3" customFormat="1" ht="15">
      <c r="B7" s="9"/>
      <c r="D7" s="17">
        <v>4</v>
      </c>
      <c r="E7" s="57" t="s">
        <v>58</v>
      </c>
      <c r="F7"/>
      <c r="G7"/>
      <c r="H7"/>
      <c r="I7" t="s">
        <v>33</v>
      </c>
      <c r="J7"/>
      <c r="K7" t="s">
        <v>34</v>
      </c>
      <c r="L7"/>
      <c r="M7" s="36"/>
      <c r="N7"/>
      <c r="O7" s="5"/>
      <c r="Q7"/>
      <c r="S7" s="66"/>
      <c r="T7" s="66"/>
      <c r="AA7" s="66"/>
      <c r="AD7" s="66"/>
      <c r="AF7"/>
      <c r="AG7" s="57"/>
      <c r="AH7"/>
      <c r="AI7"/>
      <c r="AJ7"/>
    </row>
    <row r="8" spans="2:36" s="3" customFormat="1" ht="15">
      <c r="B8" s="9"/>
      <c r="D8" s="17">
        <v>5</v>
      </c>
      <c r="E8" s="57" t="s">
        <v>59</v>
      </c>
      <c r="F8"/>
      <c r="G8"/>
      <c r="H8"/>
      <c r="I8" t="s">
        <v>35</v>
      </c>
      <c r="J8"/>
      <c r="K8" t="s">
        <v>36</v>
      </c>
      <c r="L8" s="37"/>
      <c r="M8" s="36"/>
      <c r="N8" s="37"/>
      <c r="O8" s="5"/>
      <c r="Q8"/>
      <c r="S8" s="66"/>
      <c r="T8" s="66"/>
      <c r="AA8" s="66"/>
      <c r="AD8" s="66"/>
      <c r="AF8"/>
      <c r="AG8" s="57"/>
      <c r="AH8"/>
      <c r="AI8"/>
      <c r="AJ8"/>
    </row>
    <row r="9" spans="2:36" s="3" customFormat="1" ht="15">
      <c r="B9" s="9"/>
      <c r="D9" s="17">
        <v>6</v>
      </c>
      <c r="E9" s="57" t="s">
        <v>60</v>
      </c>
      <c r="F9"/>
      <c r="G9"/>
      <c r="H9"/>
      <c r="I9" t="s">
        <v>37</v>
      </c>
      <c r="J9"/>
      <c r="K9" t="s">
        <v>38</v>
      </c>
      <c r="L9"/>
      <c r="M9" s="36"/>
      <c r="N9"/>
      <c r="O9" s="5"/>
      <c r="Q9"/>
      <c r="S9" s="66"/>
      <c r="T9" s="66"/>
      <c r="AA9" s="66"/>
      <c r="AD9" s="66"/>
      <c r="AF9"/>
      <c r="AG9" s="57"/>
      <c r="AH9"/>
      <c r="AI9"/>
      <c r="AJ9"/>
    </row>
    <row r="10" spans="2:36" s="3" customFormat="1" ht="15">
      <c r="B10" s="9"/>
      <c r="D10" s="17">
        <v>7</v>
      </c>
      <c r="E10" s="57" t="s">
        <v>39</v>
      </c>
      <c r="F10"/>
      <c r="G10"/>
      <c r="H10"/>
      <c r="I10" t="s">
        <v>40</v>
      </c>
      <c r="J10"/>
      <c r="K10" t="s">
        <v>41</v>
      </c>
      <c r="L10" s="70"/>
      <c r="M10" s="36"/>
      <c r="N10" s="37"/>
      <c r="O10" s="57"/>
      <c r="Q10"/>
      <c r="S10" s="66"/>
      <c r="T10" s="66"/>
      <c r="AA10" s="66"/>
      <c r="AD10" s="66"/>
      <c r="AF10"/>
      <c r="AG10" s="57"/>
      <c r="AH10"/>
      <c r="AI10"/>
      <c r="AJ10"/>
    </row>
    <row r="11" spans="2:36" s="3" customFormat="1" ht="15">
      <c r="B11" s="94"/>
      <c r="D11" s="17">
        <v>8</v>
      </c>
      <c r="E11" s="57" t="s">
        <v>61</v>
      </c>
      <c r="I11" t="s">
        <v>42</v>
      </c>
      <c r="J11"/>
      <c r="K11" t="s">
        <v>43</v>
      </c>
      <c r="L11"/>
      <c r="M11" s="36"/>
      <c r="N11"/>
      <c r="O11" s="5"/>
      <c r="Q11" s="57"/>
      <c r="S11" s="66"/>
      <c r="T11" s="66"/>
      <c r="AA11" s="66"/>
      <c r="AD11" s="66"/>
      <c r="AF11"/>
      <c r="AG11" s="57"/>
      <c r="AH11"/>
      <c r="AI11"/>
      <c r="AJ11"/>
    </row>
    <row r="12" spans="2:36" s="3" customFormat="1" ht="15">
      <c r="B12" s="77"/>
      <c r="D12" s="17">
        <v>9</v>
      </c>
      <c r="E12" s="57" t="s">
        <v>44</v>
      </c>
      <c r="F12"/>
      <c r="G12"/>
      <c r="H12"/>
      <c r="I12" t="s">
        <v>45</v>
      </c>
      <c r="J12"/>
      <c r="K12" t="s">
        <v>46</v>
      </c>
      <c r="L12" s="37"/>
      <c r="M12" s="36"/>
      <c r="N12" s="37"/>
      <c r="O12" s="5"/>
      <c r="Q12" s="57"/>
      <c r="S12" s="66"/>
      <c r="T12" s="66"/>
      <c r="AA12" s="66"/>
      <c r="AD12" s="66"/>
      <c r="AF12"/>
      <c r="AG12" s="57"/>
      <c r="AH12"/>
      <c r="AI12"/>
      <c r="AJ12"/>
    </row>
    <row r="13" spans="2:36" s="3" customFormat="1" ht="15">
      <c r="B13" s="9"/>
      <c r="D13" s="17">
        <v>10</v>
      </c>
      <c r="E13" s="78" t="s">
        <v>47</v>
      </c>
      <c r="I13" t="s">
        <v>48</v>
      </c>
      <c r="J13"/>
      <c r="K13" t="s">
        <v>49</v>
      </c>
      <c r="L13"/>
      <c r="M13" s="36"/>
      <c r="N13"/>
      <c r="O13" s="5"/>
      <c r="Q13" s="57"/>
      <c r="S13" s="66"/>
      <c r="T13" s="66"/>
      <c r="AA13" s="66"/>
      <c r="AD13" s="66"/>
      <c r="AF13"/>
      <c r="AG13" s="78"/>
      <c r="AI13"/>
      <c r="AJ13"/>
    </row>
    <row r="14" spans="2:36" s="3" customFormat="1" ht="15">
      <c r="B14" s="9"/>
      <c r="C14" s="116"/>
      <c r="D14" s="17">
        <v>11</v>
      </c>
      <c r="E14" s="57" t="s">
        <v>50</v>
      </c>
      <c r="I14" t="s">
        <v>51</v>
      </c>
      <c r="K14" t="s">
        <v>52</v>
      </c>
      <c r="L14" s="117"/>
      <c r="N14"/>
      <c r="O14" s="5"/>
      <c r="Q14"/>
      <c r="S14" s="66"/>
      <c r="T14" s="66"/>
      <c r="AA14" s="66"/>
      <c r="AD14" s="66"/>
      <c r="AF14"/>
      <c r="AG14" s="57"/>
      <c r="AH14"/>
      <c r="AI14"/>
      <c r="AJ14"/>
    </row>
    <row r="15" spans="2:36" s="3" customFormat="1" ht="15">
      <c r="B15" s="9"/>
      <c r="D15" s="17">
        <v>12</v>
      </c>
      <c r="E15" s="57" t="s">
        <v>53</v>
      </c>
      <c r="F15" s="35"/>
      <c r="G15" s="35"/>
      <c r="I15" t="s">
        <v>54</v>
      </c>
      <c r="J15" s="36"/>
      <c r="K15" t="s">
        <v>55</v>
      </c>
      <c r="L15" s="123"/>
      <c r="M15"/>
      <c r="N15"/>
      <c r="O15"/>
      <c r="S15" s="66"/>
      <c r="T15" s="66"/>
      <c r="AA15" s="66"/>
      <c r="AD15" s="66"/>
      <c r="AF15"/>
      <c r="AG15" s="57"/>
      <c r="AH15"/>
      <c r="AI15"/>
      <c r="AJ15"/>
    </row>
    <row r="16" spans="2:36" s="3" customFormat="1" ht="15">
      <c r="B16" s="9"/>
      <c r="C16" s="116" t="s">
        <v>25</v>
      </c>
      <c r="D16" s="118">
        <v>13</v>
      </c>
      <c r="E16" s="119" t="s">
        <v>71</v>
      </c>
      <c r="F16" s="120"/>
      <c r="G16" s="120"/>
      <c r="H16" s="120"/>
      <c r="I16" s="121" t="s">
        <v>72</v>
      </c>
      <c r="J16" s="120"/>
      <c r="K16" s="121" t="s">
        <v>73</v>
      </c>
      <c r="L16" s="19" t="s">
        <v>78</v>
      </c>
      <c r="M16" s="36"/>
      <c r="N16"/>
      <c r="O16" s="5"/>
      <c r="Q16"/>
      <c r="S16" s="66"/>
      <c r="T16" s="66"/>
      <c r="AA16" s="66"/>
      <c r="AD16" s="66"/>
      <c r="AF16"/>
      <c r="AG16" s="57"/>
      <c r="AH16"/>
      <c r="AI16"/>
      <c r="AJ16"/>
    </row>
    <row r="17" spans="18:30" s="3" customFormat="1" ht="12.75">
      <c r="R17"/>
      <c r="S17" s="66"/>
      <c r="T17" s="66"/>
      <c r="AA17" s="66"/>
      <c r="AD17" s="66"/>
    </row>
    <row r="18" spans="2:30" s="3" customFormat="1" ht="12.75">
      <c r="B18" t="s">
        <v>3</v>
      </c>
      <c r="C18"/>
      <c r="D18" s="4"/>
      <c r="E18" s="8"/>
      <c r="F18"/>
      <c r="G18" s="4"/>
      <c r="H18" s="8"/>
      <c r="I18"/>
      <c r="J18" s="4"/>
      <c r="K18" s="8"/>
      <c r="L18"/>
      <c r="M18" s="4"/>
      <c r="N18"/>
      <c r="O18"/>
      <c r="P18"/>
      <c r="Q18"/>
      <c r="R18"/>
      <c r="S18" s="66"/>
      <c r="T18" s="66"/>
      <c r="AA18" s="66"/>
      <c r="AD18" s="66"/>
    </row>
    <row r="19" spans="2:13" ht="12.75">
      <c r="B19" s="4" t="s">
        <v>9</v>
      </c>
      <c r="C19" s="5"/>
      <c r="D19" s="5"/>
      <c r="E19" s="5"/>
      <c r="F19" s="5"/>
      <c r="G19"/>
      <c r="H19"/>
      <c r="J19"/>
      <c r="K19"/>
      <c r="M19"/>
    </row>
    <row r="20" spans="2:13" ht="12.75">
      <c r="B20" s="4" t="s">
        <v>10</v>
      </c>
      <c r="C20" s="5"/>
      <c r="D20" s="5"/>
      <c r="E20" s="5"/>
      <c r="F20" s="5"/>
      <c r="G20"/>
      <c r="H20"/>
      <c r="J20"/>
      <c r="K20"/>
      <c r="M20"/>
    </row>
    <row r="21" spans="2:14" ht="12.75">
      <c r="B21" s="87" t="s">
        <v>66</v>
      </c>
      <c r="C21" s="87"/>
      <c r="D21" s="88"/>
      <c r="E21" s="89"/>
      <c r="F21" s="87"/>
      <c r="G21" s="88"/>
      <c r="H21" s="89"/>
      <c r="I21" s="87"/>
      <c r="J21" s="88"/>
      <c r="K21" s="89"/>
      <c r="L21" s="87"/>
      <c r="M21" s="88"/>
      <c r="N21" s="87"/>
    </row>
    <row r="22" spans="2:14" ht="12.75">
      <c r="B22" s="88" t="s">
        <v>67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2:30" s="5" customFormat="1" ht="12.75">
      <c r="B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R23"/>
      <c r="S23" s="66"/>
      <c r="T23" s="66"/>
      <c r="U23" s="3"/>
      <c r="V23" s="3"/>
      <c r="W23" s="3"/>
      <c r="X23" s="3"/>
      <c r="Y23" s="3"/>
      <c r="Z23" s="3"/>
      <c r="AA23" s="66"/>
      <c r="AB23" s="3"/>
      <c r="AC23" s="3"/>
      <c r="AD23" s="66"/>
    </row>
    <row r="24" spans="2:30" s="5" customFormat="1" ht="15">
      <c r="B24" s="33" t="s">
        <v>16</v>
      </c>
      <c r="C24" s="34"/>
      <c r="D24" s="34"/>
      <c r="E24" s="34"/>
      <c r="F24" s="34"/>
      <c r="G24" s="34"/>
      <c r="H24" s="34"/>
      <c r="I24" s="34"/>
      <c r="J24" s="34"/>
      <c r="K24" s="34"/>
      <c r="L24" s="16"/>
      <c r="M24" s="16"/>
      <c r="N24" s="16"/>
      <c r="R24"/>
      <c r="S24" s="66"/>
      <c r="T24" s="66"/>
      <c r="U24" s="3"/>
      <c r="V24" s="3"/>
      <c r="W24" s="3"/>
      <c r="X24" s="3"/>
      <c r="Y24" s="3"/>
      <c r="Z24" s="3"/>
      <c r="AA24" s="66"/>
      <c r="AB24" s="3"/>
      <c r="AC24" s="3"/>
      <c r="AD24" s="66"/>
    </row>
    <row r="25" spans="2:30" s="5" customFormat="1" ht="12.75">
      <c r="B25" s="10" t="s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R25"/>
      <c r="S25" s="66"/>
      <c r="T25" s="66"/>
      <c r="U25" s="3"/>
      <c r="V25" s="3"/>
      <c r="W25" s="3"/>
      <c r="X25" s="3"/>
      <c r="Y25" s="3"/>
      <c r="Z25" s="3"/>
      <c r="AA25" s="66"/>
      <c r="AB25" s="3"/>
      <c r="AC25" s="3"/>
      <c r="AD25" s="66"/>
    </row>
    <row r="26" spans="2:9" ht="12.75">
      <c r="B26" s="86" t="s">
        <v>65</v>
      </c>
      <c r="C26" s="5"/>
      <c r="F26" s="5"/>
      <c r="I26" s="5"/>
    </row>
    <row r="28" spans="1:16" ht="13.5" customHeight="1" hidden="1" thickBot="1">
      <c r="A28" s="138">
        <v>43751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6" ht="13.5" customHeight="1" hidden="1" thickBot="1">
      <c r="A29" s="1" t="s">
        <v>0</v>
      </c>
      <c r="B29" s="128">
        <v>0.6041666666666666</v>
      </c>
      <c r="C29" s="129"/>
      <c r="D29" s="130"/>
      <c r="E29" s="128">
        <v>0.6180555555555556</v>
      </c>
      <c r="F29" s="129"/>
      <c r="G29" s="130"/>
      <c r="H29" s="128">
        <v>0.6319444444444444</v>
      </c>
      <c r="I29" s="129"/>
      <c r="J29" s="130"/>
      <c r="K29" s="128">
        <v>0.6458333333333334</v>
      </c>
      <c r="L29" s="129"/>
      <c r="M29" s="130"/>
      <c r="N29" s="128">
        <v>0.6597222222222222</v>
      </c>
      <c r="O29" s="129"/>
      <c r="P29" s="130"/>
    </row>
    <row r="30" spans="1:16" ht="18" customHeight="1" hidden="1">
      <c r="A30" s="20" t="s">
        <v>4</v>
      </c>
      <c r="B30" s="95">
        <v>1</v>
      </c>
      <c r="C30" s="21" t="s">
        <v>1</v>
      </c>
      <c r="D30" s="22">
        <v>2</v>
      </c>
      <c r="E30" s="95">
        <v>10</v>
      </c>
      <c r="F30" s="21" t="s">
        <v>1</v>
      </c>
      <c r="G30" s="22">
        <v>11</v>
      </c>
      <c r="H30" s="95">
        <v>1</v>
      </c>
      <c r="I30" s="27" t="s">
        <v>1</v>
      </c>
      <c r="J30" s="22">
        <v>4</v>
      </c>
      <c r="K30" s="95">
        <v>7</v>
      </c>
      <c r="L30" s="27" t="s">
        <v>1</v>
      </c>
      <c r="M30" s="22">
        <v>11</v>
      </c>
      <c r="N30" s="102">
        <v>7</v>
      </c>
      <c r="O30" s="27" t="s">
        <v>1</v>
      </c>
      <c r="P30" s="32">
        <v>12</v>
      </c>
    </row>
    <row r="31" spans="1:30" ht="18" customHeight="1" hidden="1">
      <c r="A31" s="58" t="s">
        <v>11</v>
      </c>
      <c r="B31" s="97">
        <v>3</v>
      </c>
      <c r="C31" s="76" t="s">
        <v>1</v>
      </c>
      <c r="D31" s="28">
        <v>4</v>
      </c>
      <c r="E31" s="20" t="s">
        <v>68</v>
      </c>
      <c r="F31" s="21" t="s">
        <v>1</v>
      </c>
      <c r="G31" s="96">
        <v>12</v>
      </c>
      <c r="H31" s="20" t="s">
        <v>68</v>
      </c>
      <c r="I31" s="21" t="s">
        <v>1</v>
      </c>
      <c r="J31" s="96">
        <v>11</v>
      </c>
      <c r="K31" s="20" t="s">
        <v>68</v>
      </c>
      <c r="L31" s="21" t="s">
        <v>1</v>
      </c>
      <c r="M31" s="96">
        <v>9</v>
      </c>
      <c r="N31" s="20" t="s">
        <v>68</v>
      </c>
      <c r="O31" s="21" t="s">
        <v>1</v>
      </c>
      <c r="P31" s="96">
        <v>10</v>
      </c>
      <c r="Q31" s="56"/>
      <c r="R31" s="29">
        <f>SUM(S31:AD31)</f>
        <v>2</v>
      </c>
      <c r="S31" s="67">
        <f>COUNTIF(B31:P31,S1)</f>
        <v>0</v>
      </c>
      <c r="T31" s="67">
        <f>COUNTIF(B31:P31,T1)</f>
        <v>0</v>
      </c>
      <c r="U31" s="54">
        <f>COUNTIF(B31:P31,U1)</f>
        <v>1</v>
      </c>
      <c r="V31" s="54">
        <f>COUNTIF(B31:P31,V1)</f>
        <v>1</v>
      </c>
      <c r="W31" s="54">
        <f>COUNTIF(B31:P31,W1)</f>
        <v>0</v>
      </c>
      <c r="X31" s="54">
        <f>COUNTIF(B31:P31,X1)</f>
        <v>0</v>
      </c>
      <c r="Y31" s="54">
        <f>COUNTIF(B31:P31,Y1)</f>
        <v>0</v>
      </c>
      <c r="Z31" s="54">
        <f>COUNTIF(B31:P31,Z1)</f>
        <v>0</v>
      </c>
      <c r="AA31" s="67">
        <f>COUNTIF(B31:P31,AA1)-1</f>
        <v>0</v>
      </c>
      <c r="AB31" s="54">
        <f>COUNTIF(B31:P31,AB1)-1</f>
        <v>0</v>
      </c>
      <c r="AC31" s="54">
        <f>COUNTIF(B31:P31,AC1)-1</f>
        <v>0</v>
      </c>
      <c r="AD31" s="67">
        <f>COUNTIF(B31:Q31,AD1)-1</f>
        <v>0</v>
      </c>
    </row>
    <row r="32" spans="1:17" ht="18" customHeight="1" hidden="1">
      <c r="A32" s="26" t="s">
        <v>5</v>
      </c>
      <c r="B32" s="20">
        <v>11</v>
      </c>
      <c r="C32" s="21" t="s">
        <v>1</v>
      </c>
      <c r="D32" s="96">
        <v>12</v>
      </c>
      <c r="E32" s="99">
        <v>4</v>
      </c>
      <c r="F32" s="24" t="s">
        <v>1</v>
      </c>
      <c r="G32" s="25">
        <v>5</v>
      </c>
      <c r="H32" s="99">
        <v>9</v>
      </c>
      <c r="I32" s="24" t="s">
        <v>1</v>
      </c>
      <c r="J32" s="25">
        <v>12</v>
      </c>
      <c r="K32" s="99">
        <v>10</v>
      </c>
      <c r="L32" s="24" t="s">
        <v>1</v>
      </c>
      <c r="M32" s="25">
        <v>12</v>
      </c>
      <c r="N32" s="99">
        <v>3</v>
      </c>
      <c r="O32" s="24" t="s">
        <v>1</v>
      </c>
      <c r="P32" s="25">
        <v>5</v>
      </c>
      <c r="Q32" s="37"/>
    </row>
    <row r="33" spans="1:16" ht="18" customHeight="1" hidden="1">
      <c r="A33" s="26" t="s">
        <v>6</v>
      </c>
      <c r="B33" s="97">
        <v>5</v>
      </c>
      <c r="C33" s="27" t="s">
        <v>1</v>
      </c>
      <c r="D33" s="28">
        <v>6</v>
      </c>
      <c r="E33" s="97">
        <v>7</v>
      </c>
      <c r="F33" s="27" t="s">
        <v>1</v>
      </c>
      <c r="G33" s="28">
        <v>9</v>
      </c>
      <c r="H33" s="26">
        <v>3</v>
      </c>
      <c r="I33" s="27" t="s">
        <v>1</v>
      </c>
      <c r="J33" s="101">
        <v>6</v>
      </c>
      <c r="K33" s="97">
        <v>1</v>
      </c>
      <c r="L33" s="27" t="s">
        <v>1</v>
      </c>
      <c r="M33" s="28">
        <v>5</v>
      </c>
      <c r="N33" s="97">
        <v>1</v>
      </c>
      <c r="O33" s="27" t="s">
        <v>1</v>
      </c>
      <c r="P33" s="28">
        <v>6</v>
      </c>
    </row>
    <row r="34" spans="1:30" ht="18" customHeight="1" hidden="1">
      <c r="A34" s="20" t="s">
        <v>12</v>
      </c>
      <c r="B34" s="95">
        <v>7</v>
      </c>
      <c r="C34" s="21" t="s">
        <v>1</v>
      </c>
      <c r="D34" s="22" t="s">
        <v>68</v>
      </c>
      <c r="E34" s="95">
        <v>2</v>
      </c>
      <c r="F34" s="21" t="s">
        <v>1</v>
      </c>
      <c r="G34" s="22">
        <v>6</v>
      </c>
      <c r="H34" s="95">
        <v>7</v>
      </c>
      <c r="I34" s="21" t="s">
        <v>1</v>
      </c>
      <c r="J34" s="22">
        <v>10</v>
      </c>
      <c r="K34" s="20">
        <v>2</v>
      </c>
      <c r="L34" s="21" t="s">
        <v>1</v>
      </c>
      <c r="M34" s="96">
        <v>3</v>
      </c>
      <c r="N34" s="95">
        <v>9</v>
      </c>
      <c r="O34" s="21" t="s">
        <v>1</v>
      </c>
      <c r="P34" s="22">
        <v>11</v>
      </c>
      <c r="R34" s="29">
        <f>SUM(S34:AD34)</f>
        <v>8</v>
      </c>
      <c r="S34" s="67">
        <f>COUNTIF(B34:P34,S1)</f>
        <v>0</v>
      </c>
      <c r="T34" s="67">
        <f>COUNTIF(B34:P34,T1)</f>
        <v>2</v>
      </c>
      <c r="U34" s="54">
        <f>COUNTIF(B34:P34,U1)</f>
        <v>1</v>
      </c>
      <c r="V34" s="54">
        <f>COUNTIF(B34:P34,V1)</f>
        <v>0</v>
      </c>
      <c r="W34" s="54">
        <f>COUNTIF(B34:P34,W1)</f>
        <v>0</v>
      </c>
      <c r="X34" s="54">
        <f>COUNTIF(B34:P34,X1)</f>
        <v>1</v>
      </c>
      <c r="Y34" s="54">
        <f>COUNTIF(B34:P34,Y1)-1</f>
        <v>1</v>
      </c>
      <c r="Z34" s="54">
        <f>COUNTIF(B34:P34,Z1)</f>
        <v>0</v>
      </c>
      <c r="AA34" s="67">
        <f>COUNTIF(B34:P34,AA1)</f>
        <v>1</v>
      </c>
      <c r="AB34" s="54">
        <f>COUNTIF(B34:P34,AB1)</f>
        <v>1</v>
      </c>
      <c r="AC34" s="54">
        <f>COUNTIF(B34:P34,AC1)</f>
        <v>1</v>
      </c>
      <c r="AD34" s="67">
        <f>COUNTIF(B34:P34,AD1)</f>
        <v>0</v>
      </c>
    </row>
    <row r="35" spans="1:30" ht="18" customHeight="1" hidden="1" thickBot="1">
      <c r="A35" s="61" t="s">
        <v>8</v>
      </c>
      <c r="B35" s="61">
        <v>9</v>
      </c>
      <c r="C35" s="62" t="s">
        <v>1</v>
      </c>
      <c r="D35" s="98">
        <v>10</v>
      </c>
      <c r="E35" s="100">
        <v>1</v>
      </c>
      <c r="F35" s="62" t="s">
        <v>1</v>
      </c>
      <c r="G35" s="63">
        <v>3</v>
      </c>
      <c r="H35" s="61">
        <v>2</v>
      </c>
      <c r="I35" s="62" t="s">
        <v>1</v>
      </c>
      <c r="J35" s="98">
        <v>5</v>
      </c>
      <c r="K35" s="100">
        <v>4</v>
      </c>
      <c r="L35" s="62" t="s">
        <v>1</v>
      </c>
      <c r="M35" s="63">
        <v>6</v>
      </c>
      <c r="N35" s="100">
        <v>2</v>
      </c>
      <c r="O35" s="62" t="s">
        <v>1</v>
      </c>
      <c r="P35" s="63">
        <v>4</v>
      </c>
      <c r="Q35" s="37"/>
      <c r="R35" s="29"/>
      <c r="S35" s="67"/>
      <c r="T35" s="67"/>
      <c r="U35" s="54"/>
      <c r="V35" s="54"/>
      <c r="W35" s="54"/>
      <c r="X35" s="54"/>
      <c r="Y35" s="54"/>
      <c r="Z35" s="54"/>
      <c r="AA35" s="67"/>
      <c r="AB35" s="54"/>
      <c r="AC35" s="54"/>
      <c r="AD35" s="67"/>
    </row>
    <row r="36" spans="1:30" ht="18" customHeight="1" hidden="1">
      <c r="A36" s="38"/>
      <c r="B36" s="24"/>
      <c r="C36" s="39"/>
      <c r="D36" s="24"/>
      <c r="E36" s="24"/>
      <c r="F36" s="39"/>
      <c r="G36" s="24"/>
      <c r="H36" s="24"/>
      <c r="I36" s="39"/>
      <c r="J36" s="25"/>
      <c r="K36" s="24"/>
      <c r="L36" s="39"/>
      <c r="M36" s="24"/>
      <c r="N36" s="24"/>
      <c r="O36" s="39"/>
      <c r="P36" s="24" t="s">
        <v>25</v>
      </c>
      <c r="Q36" s="73"/>
      <c r="R36" s="29"/>
      <c r="S36" s="67"/>
      <c r="T36" s="67"/>
      <c r="U36" s="54"/>
      <c r="V36" s="54"/>
      <c r="W36" s="54"/>
      <c r="X36" s="54"/>
      <c r="Y36" s="54"/>
      <c r="Z36" s="54"/>
      <c r="AA36" s="67"/>
      <c r="AB36" s="54"/>
      <c r="AC36" s="54"/>
      <c r="AD36" s="67"/>
    </row>
    <row r="37" spans="1:18" ht="18" customHeight="1" hidden="1" thickBot="1">
      <c r="A37" s="124">
        <f>A28+7</f>
        <v>43758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R37" s="29"/>
    </row>
    <row r="38" spans="1:18" ht="18" customHeight="1" hidden="1" thickBot="1">
      <c r="A38" s="40" t="s">
        <v>0</v>
      </c>
      <c r="B38" s="128">
        <v>0.6041666666666666</v>
      </c>
      <c r="C38" s="129"/>
      <c r="D38" s="130"/>
      <c r="E38" s="128">
        <v>0.6180555555555556</v>
      </c>
      <c r="F38" s="129"/>
      <c r="G38" s="130"/>
      <c r="H38" s="128">
        <v>0.6319444444444444</v>
      </c>
      <c r="I38" s="129"/>
      <c r="J38" s="130"/>
      <c r="K38" s="128">
        <v>0.6458333333333334</v>
      </c>
      <c r="L38" s="129"/>
      <c r="M38" s="130"/>
      <c r="N38" s="128">
        <v>0.6597222222222222</v>
      </c>
      <c r="O38" s="129"/>
      <c r="P38" s="130"/>
      <c r="R38" s="29"/>
    </row>
    <row r="39" spans="1:30" ht="15" hidden="1">
      <c r="A39" s="20" t="s">
        <v>4</v>
      </c>
      <c r="B39" s="30">
        <v>2</v>
      </c>
      <c r="C39" s="27" t="s">
        <v>1</v>
      </c>
      <c r="D39" s="104">
        <v>8</v>
      </c>
      <c r="E39" s="30">
        <v>1</v>
      </c>
      <c r="F39" s="27" t="s">
        <v>1</v>
      </c>
      <c r="G39" s="104">
        <v>8</v>
      </c>
      <c r="H39" s="30">
        <v>1</v>
      </c>
      <c r="I39" s="27" t="s">
        <v>1</v>
      </c>
      <c r="J39" s="104">
        <v>9</v>
      </c>
      <c r="K39" s="106">
        <v>6</v>
      </c>
      <c r="L39" s="27" t="s">
        <v>1</v>
      </c>
      <c r="M39" s="22">
        <v>9</v>
      </c>
      <c r="N39" s="95">
        <v>3</v>
      </c>
      <c r="O39" s="27" t="s">
        <v>1</v>
      </c>
      <c r="P39" s="22">
        <v>7</v>
      </c>
      <c r="R39" s="29"/>
      <c r="S39" s="67"/>
      <c r="T39" s="67"/>
      <c r="U39" s="54"/>
      <c r="V39" s="54"/>
      <c r="W39" s="54"/>
      <c r="X39" s="54"/>
      <c r="Y39" s="54"/>
      <c r="Z39" s="54"/>
      <c r="AA39" s="67"/>
      <c r="AB39" s="54"/>
      <c r="AC39" s="54"/>
      <c r="AD39" s="67"/>
    </row>
    <row r="40" spans="1:30" ht="18" customHeight="1" hidden="1">
      <c r="A40" s="20" t="s">
        <v>11</v>
      </c>
      <c r="B40" s="20">
        <v>1</v>
      </c>
      <c r="C40" s="21" t="s">
        <v>1</v>
      </c>
      <c r="D40" s="96">
        <v>7</v>
      </c>
      <c r="E40" s="95">
        <v>4</v>
      </c>
      <c r="F40" s="21" t="s">
        <v>1</v>
      </c>
      <c r="G40" s="22">
        <v>11</v>
      </c>
      <c r="H40" s="20">
        <v>6</v>
      </c>
      <c r="I40" s="21" t="s">
        <v>1</v>
      </c>
      <c r="J40" s="96">
        <v>8</v>
      </c>
      <c r="K40" s="107">
        <v>3</v>
      </c>
      <c r="L40" s="27" t="s">
        <v>1</v>
      </c>
      <c r="M40" s="22">
        <v>12</v>
      </c>
      <c r="N40" s="95">
        <v>5</v>
      </c>
      <c r="O40" s="27" t="s">
        <v>1</v>
      </c>
      <c r="P40" s="22">
        <v>9</v>
      </c>
      <c r="Q40" s="56"/>
      <c r="R40" s="29">
        <f>SUM(S40:AD40)</f>
        <v>10</v>
      </c>
      <c r="S40" s="67">
        <f>COUNTIF(B40:P40,S1)</f>
        <v>1</v>
      </c>
      <c r="T40" s="67">
        <f>COUNTIF(B40:P40,T1)</f>
        <v>0</v>
      </c>
      <c r="U40" s="54">
        <f>COUNTIF(B40:P40,U1)</f>
        <v>1</v>
      </c>
      <c r="V40" s="54">
        <f>COUNTIF(B40:P40,V1)</f>
        <v>1</v>
      </c>
      <c r="W40" s="54">
        <f>COUNTIF(B40:P40,W1)</f>
        <v>1</v>
      </c>
      <c r="X40" s="54">
        <f>COUNTIF(B40:P40,X1)</f>
        <v>1</v>
      </c>
      <c r="Y40" s="54">
        <f>COUNTIF(B40:P40,Y1)</f>
        <v>1</v>
      </c>
      <c r="Z40" s="54">
        <f>COUNTIF(B40:P40,Z1)</f>
        <v>1</v>
      </c>
      <c r="AA40" s="67">
        <f>COUNTIF(B40:P40,AA1)</f>
        <v>1</v>
      </c>
      <c r="AB40" s="54">
        <f>COUNTIF(B40:P40,AB1)</f>
        <v>0</v>
      </c>
      <c r="AC40" s="54">
        <f>COUNTIF(B40:P40,AC1)</f>
        <v>1</v>
      </c>
      <c r="AD40" s="67">
        <f>COUNTIF(C40:Q40,AD1)</f>
        <v>1</v>
      </c>
    </row>
    <row r="41" spans="1:30" ht="18" customHeight="1" hidden="1">
      <c r="A41" s="26" t="s">
        <v>5</v>
      </c>
      <c r="B41" s="99">
        <v>6</v>
      </c>
      <c r="C41" s="24" t="s">
        <v>1</v>
      </c>
      <c r="D41" s="25">
        <v>12</v>
      </c>
      <c r="E41" s="99">
        <v>2</v>
      </c>
      <c r="F41" s="24" t="s">
        <v>1</v>
      </c>
      <c r="G41" s="25">
        <v>9</v>
      </c>
      <c r="H41" s="23">
        <v>5</v>
      </c>
      <c r="I41" s="24" t="s">
        <v>1</v>
      </c>
      <c r="J41" s="105">
        <v>7</v>
      </c>
      <c r="K41" s="108">
        <v>4</v>
      </c>
      <c r="L41" s="27" t="s">
        <v>1</v>
      </c>
      <c r="M41" s="25">
        <v>7</v>
      </c>
      <c r="N41" s="26">
        <v>6</v>
      </c>
      <c r="O41" s="27" t="s">
        <v>1</v>
      </c>
      <c r="P41" s="101">
        <v>10</v>
      </c>
      <c r="R41" s="29"/>
      <c r="S41" s="67"/>
      <c r="T41" s="67"/>
      <c r="U41" s="54"/>
      <c r="V41" s="54"/>
      <c r="W41" s="54"/>
      <c r="X41" s="54"/>
      <c r="Y41" s="54"/>
      <c r="Z41" s="54"/>
      <c r="AA41" s="67"/>
      <c r="AB41" s="54"/>
      <c r="AC41" s="54"/>
      <c r="AD41" s="67"/>
    </row>
    <row r="42" spans="1:30" s="29" customFormat="1" ht="18" customHeight="1" hidden="1">
      <c r="A42" s="84" t="s">
        <v>62</v>
      </c>
      <c r="B42" s="84">
        <v>4</v>
      </c>
      <c r="C42" s="81" t="s">
        <v>1</v>
      </c>
      <c r="D42" s="101">
        <v>10</v>
      </c>
      <c r="E42" s="97">
        <v>3</v>
      </c>
      <c r="F42" s="81" t="s">
        <v>1</v>
      </c>
      <c r="G42" s="85">
        <v>10</v>
      </c>
      <c r="H42" s="97">
        <v>3</v>
      </c>
      <c r="I42" s="81" t="s">
        <v>1</v>
      </c>
      <c r="J42" s="85">
        <v>11</v>
      </c>
      <c r="K42" s="106">
        <v>5</v>
      </c>
      <c r="L42" s="81" t="s">
        <v>1</v>
      </c>
      <c r="M42" s="85">
        <v>8</v>
      </c>
      <c r="N42" s="97">
        <v>1</v>
      </c>
      <c r="O42" s="81" t="s">
        <v>1</v>
      </c>
      <c r="P42" s="85">
        <v>11</v>
      </c>
      <c r="R42" s="29">
        <f>SUM(S42:AD42)</f>
        <v>10</v>
      </c>
      <c r="S42" s="67">
        <f>COUNTIF(B42:P42,S1)</f>
        <v>1</v>
      </c>
      <c r="T42" s="67">
        <f>COUNTIF(B42:P42,T1)</f>
        <v>0</v>
      </c>
      <c r="U42" s="54">
        <f>COUNTIF(B42:P42,U1)</f>
        <v>2</v>
      </c>
      <c r="V42" s="54">
        <f>COUNTIF(B42:P42,V1)</f>
        <v>1</v>
      </c>
      <c r="W42" s="54">
        <f>COUNTIF(B42:P42,W1)</f>
        <v>1</v>
      </c>
      <c r="X42" s="54">
        <f>COUNTIF(B42:P42,X1)</f>
        <v>0</v>
      </c>
      <c r="Y42" s="54">
        <f>COUNTIF(B42:P42,Y1)</f>
        <v>0</v>
      </c>
      <c r="Z42" s="54">
        <f>COUNTIF(B42:P42,Z1)</f>
        <v>1</v>
      </c>
      <c r="AA42" s="67">
        <f>COUNTIF(B42:P42,AA1)</f>
        <v>0</v>
      </c>
      <c r="AB42" s="54">
        <f>COUNTIF(B42:P42,AB1)</f>
        <v>2</v>
      </c>
      <c r="AC42" s="54">
        <f>COUNTIF(B42:P42,AC1)</f>
        <v>2</v>
      </c>
      <c r="AD42" s="67">
        <f>COUNTIF(C42:Q42,AD1)</f>
        <v>0</v>
      </c>
    </row>
    <row r="43" spans="1:30" s="54" customFormat="1" ht="18" customHeight="1" hidden="1">
      <c r="A43" s="80" t="s">
        <v>63</v>
      </c>
      <c r="B43" s="95">
        <v>3</v>
      </c>
      <c r="C43" s="83" t="s">
        <v>1</v>
      </c>
      <c r="D43" s="82">
        <v>9</v>
      </c>
      <c r="E43" s="95">
        <v>6</v>
      </c>
      <c r="F43" s="83" t="s">
        <v>1</v>
      </c>
      <c r="G43" s="82">
        <v>7</v>
      </c>
      <c r="H43" s="80">
        <v>2</v>
      </c>
      <c r="I43" s="83" t="s">
        <v>1</v>
      </c>
      <c r="J43" s="96">
        <v>10</v>
      </c>
      <c r="K43" s="107">
        <v>1</v>
      </c>
      <c r="L43" s="81" t="s">
        <v>1</v>
      </c>
      <c r="M43" s="82">
        <v>10</v>
      </c>
      <c r="N43" s="95">
        <v>4</v>
      </c>
      <c r="O43" s="81" t="s">
        <v>1</v>
      </c>
      <c r="P43" s="82">
        <v>8</v>
      </c>
      <c r="R43" s="29">
        <f>SUM(S43:AD43)</f>
        <v>10</v>
      </c>
      <c r="S43" s="67">
        <f>COUNTIF(B43:P43,S1)</f>
        <v>1</v>
      </c>
      <c r="T43" s="67">
        <f>COUNTIF(B43:P43,T1)</f>
        <v>1</v>
      </c>
      <c r="U43" s="54">
        <f>COUNTIF(B43:P43,U1)</f>
        <v>1</v>
      </c>
      <c r="V43" s="54">
        <f>COUNTIF(B43:P43,V1)</f>
        <v>1</v>
      </c>
      <c r="W43" s="54">
        <f>COUNTIF(B43:P43,W1)</f>
        <v>0</v>
      </c>
      <c r="X43" s="54">
        <f>COUNTIF(B43:P43,X1)</f>
        <v>1</v>
      </c>
      <c r="Y43" s="54">
        <f>COUNTIF(B43:P43,Y1)</f>
        <v>1</v>
      </c>
      <c r="Z43" s="54">
        <f>COUNTIF(B43:P43,Z1)</f>
        <v>1</v>
      </c>
      <c r="AA43" s="67">
        <f>COUNTIF(B43:P43,AA1)</f>
        <v>1</v>
      </c>
      <c r="AB43" s="54">
        <f>COUNTIF(B43:P43,AB1)</f>
        <v>2</v>
      </c>
      <c r="AC43" s="54">
        <f>COUNTIF(B43:P43,AC1)</f>
        <v>0</v>
      </c>
      <c r="AD43" s="67">
        <f>COUNTIF(B43:P43,AD1)</f>
        <v>0</v>
      </c>
    </row>
    <row r="44" spans="1:30" s="29" customFormat="1" ht="18" customHeight="1" hidden="1" thickBot="1">
      <c r="A44" s="91" t="s">
        <v>64</v>
      </c>
      <c r="B44" s="100">
        <v>5</v>
      </c>
      <c r="C44" s="92" t="s">
        <v>1</v>
      </c>
      <c r="D44" s="93">
        <v>11</v>
      </c>
      <c r="E44" s="100">
        <v>5</v>
      </c>
      <c r="F44" s="92" t="s">
        <v>1</v>
      </c>
      <c r="G44" s="93">
        <v>12</v>
      </c>
      <c r="H44" s="100">
        <v>4</v>
      </c>
      <c r="I44" s="92" t="s">
        <v>1</v>
      </c>
      <c r="J44" s="93">
        <v>12</v>
      </c>
      <c r="K44" s="109">
        <v>2</v>
      </c>
      <c r="L44" s="92" t="s">
        <v>1</v>
      </c>
      <c r="M44" s="93">
        <v>11</v>
      </c>
      <c r="N44" s="100">
        <v>2</v>
      </c>
      <c r="O44" s="92" t="s">
        <v>1</v>
      </c>
      <c r="P44" s="93">
        <v>12</v>
      </c>
      <c r="R44" s="29">
        <f>SUM(S44:AD44)</f>
        <v>10</v>
      </c>
      <c r="S44" s="67">
        <f>COUNTIF(B44:P44,S1)</f>
        <v>0</v>
      </c>
      <c r="T44" s="67">
        <f>COUNTIF(B44:P44,T1)</f>
        <v>2</v>
      </c>
      <c r="U44" s="54">
        <f>COUNTIF(B44:P44,U1)</f>
        <v>0</v>
      </c>
      <c r="V44" s="54">
        <f>COUNTIF(B44:P44,V1)</f>
        <v>1</v>
      </c>
      <c r="W44" s="54">
        <f>COUNTIF(B44:P44,W1)</f>
        <v>2</v>
      </c>
      <c r="X44" s="54">
        <f>COUNTIF(B44:P44,X1)</f>
        <v>0</v>
      </c>
      <c r="Y44" s="54">
        <f>COUNTIF(B44:P44,Y1)</f>
        <v>0</v>
      </c>
      <c r="Z44" s="54">
        <f>COUNTIF(B44:P44,Z1)</f>
        <v>0</v>
      </c>
      <c r="AA44" s="67">
        <f>COUNTIF(B44:P44,AA1)</f>
        <v>0</v>
      </c>
      <c r="AB44" s="54">
        <f>COUNTIF(B44:P44,AB1)</f>
        <v>0</v>
      </c>
      <c r="AC44" s="54">
        <f>COUNTIF(B44:P44,AC1)</f>
        <v>2</v>
      </c>
      <c r="AD44" s="67">
        <f>COUNTIF(B44:P44,AD1)</f>
        <v>3</v>
      </c>
    </row>
    <row r="45" spans="1:30" s="29" customFormat="1" ht="18" customHeight="1" hidden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9" t="s">
        <v>25</v>
      </c>
      <c r="S45" s="67">
        <f>SUM(S42:S44)</f>
        <v>2</v>
      </c>
      <c r="T45" s="67">
        <f aca="true" t="shared" si="0" ref="T45:AD45">SUM(T42:T44)</f>
        <v>3</v>
      </c>
      <c r="U45" s="67">
        <f t="shared" si="0"/>
        <v>3</v>
      </c>
      <c r="V45" s="67">
        <f t="shared" si="0"/>
        <v>3</v>
      </c>
      <c r="W45" s="67">
        <f t="shared" si="0"/>
        <v>3</v>
      </c>
      <c r="X45" s="67">
        <f t="shared" si="0"/>
        <v>1</v>
      </c>
      <c r="Y45" s="67">
        <f t="shared" si="0"/>
        <v>1</v>
      </c>
      <c r="Z45" s="67">
        <f t="shared" si="0"/>
        <v>2</v>
      </c>
      <c r="AA45" s="67">
        <f t="shared" si="0"/>
        <v>1</v>
      </c>
      <c r="AB45" s="67">
        <f t="shared" si="0"/>
        <v>4</v>
      </c>
      <c r="AC45" s="67">
        <f t="shared" si="0"/>
        <v>4</v>
      </c>
      <c r="AD45" s="67">
        <f t="shared" si="0"/>
        <v>3</v>
      </c>
    </row>
    <row r="46" spans="1:30" s="29" customFormat="1" ht="18" customHeight="1" hidden="1" thickBot="1">
      <c r="A46" s="124">
        <f>A37+7</f>
        <v>43765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S46" s="67"/>
      <c r="T46" s="67"/>
      <c r="U46" s="54"/>
      <c r="V46" s="54"/>
      <c r="W46" s="54"/>
      <c r="X46" s="54"/>
      <c r="Y46" s="54"/>
      <c r="Z46" s="54"/>
      <c r="AA46" s="67"/>
      <c r="AB46" s="54"/>
      <c r="AC46" s="54"/>
      <c r="AD46" s="67"/>
    </row>
    <row r="47" spans="1:30" s="29" customFormat="1" ht="18" customHeight="1" hidden="1" thickBot="1">
      <c r="A47" s="40" t="s">
        <v>0</v>
      </c>
      <c r="B47" s="128">
        <v>0.6041666666666666</v>
      </c>
      <c r="C47" s="129"/>
      <c r="D47" s="130"/>
      <c r="E47" s="128">
        <v>0.6180555555555556</v>
      </c>
      <c r="F47" s="129"/>
      <c r="G47" s="130"/>
      <c r="H47" s="128">
        <v>0.6319444444444444</v>
      </c>
      <c r="I47" s="129"/>
      <c r="J47" s="130"/>
      <c r="K47" s="128">
        <v>0.6458333333333334</v>
      </c>
      <c r="L47" s="129"/>
      <c r="M47" s="130"/>
      <c r="N47" s="128">
        <v>0.6597222222222222</v>
      </c>
      <c r="O47" s="129"/>
      <c r="P47" s="130"/>
      <c r="S47" s="67"/>
      <c r="T47" s="67"/>
      <c r="U47" s="54"/>
      <c r="V47" s="54"/>
      <c r="W47" s="54"/>
      <c r="X47" s="54"/>
      <c r="Y47" s="54"/>
      <c r="Z47" s="54"/>
      <c r="AA47" s="67"/>
      <c r="AB47" s="54"/>
      <c r="AC47" s="54"/>
      <c r="AD47" s="67"/>
    </row>
    <row r="48" spans="1:30" s="29" customFormat="1" ht="18" customHeight="1" hidden="1">
      <c r="A48" s="59" t="s">
        <v>4</v>
      </c>
      <c r="B48" s="97">
        <v>2</v>
      </c>
      <c r="C48" s="27" t="s">
        <v>1</v>
      </c>
      <c r="D48" s="28">
        <v>7</v>
      </c>
      <c r="E48" s="20">
        <v>7</v>
      </c>
      <c r="F48" s="27" t="s">
        <v>1</v>
      </c>
      <c r="G48" s="96">
        <v>8</v>
      </c>
      <c r="H48" s="20">
        <v>4</v>
      </c>
      <c r="I48" s="27" t="s">
        <v>1</v>
      </c>
      <c r="J48" s="96">
        <v>5</v>
      </c>
      <c r="K48" s="95">
        <v>7</v>
      </c>
      <c r="L48" s="27" t="s">
        <v>1</v>
      </c>
      <c r="M48" s="22">
        <v>10</v>
      </c>
      <c r="N48" s="95">
        <v>2</v>
      </c>
      <c r="O48" s="27" t="s">
        <v>1</v>
      </c>
      <c r="P48" s="22">
        <v>3</v>
      </c>
      <c r="S48" s="67"/>
      <c r="T48" s="67"/>
      <c r="U48" s="54"/>
      <c r="V48" s="54"/>
      <c r="W48" s="54"/>
      <c r="X48" s="54"/>
      <c r="Y48" s="54"/>
      <c r="Z48" s="54"/>
      <c r="AA48" s="67"/>
      <c r="AB48" s="54"/>
      <c r="AC48" s="54"/>
      <c r="AD48" s="67"/>
    </row>
    <row r="49" spans="1:30" s="29" customFormat="1" ht="18" customHeight="1" hidden="1">
      <c r="A49" s="60" t="s">
        <v>11</v>
      </c>
      <c r="B49" s="95">
        <v>5</v>
      </c>
      <c r="C49" s="27" t="s">
        <v>1</v>
      </c>
      <c r="D49" s="22">
        <v>10</v>
      </c>
      <c r="E49" s="20">
        <v>3</v>
      </c>
      <c r="F49" s="27" t="s">
        <v>1</v>
      </c>
      <c r="G49" s="96">
        <v>4</v>
      </c>
      <c r="H49" s="95">
        <v>2</v>
      </c>
      <c r="I49" s="27" t="s">
        <v>1</v>
      </c>
      <c r="J49" s="22">
        <v>6</v>
      </c>
      <c r="K49" s="95">
        <v>8</v>
      </c>
      <c r="L49" s="27" t="s">
        <v>1</v>
      </c>
      <c r="M49" s="22">
        <v>11</v>
      </c>
      <c r="N49" s="20">
        <v>4</v>
      </c>
      <c r="O49" s="27" t="s">
        <v>1</v>
      </c>
      <c r="P49" s="96">
        <v>6</v>
      </c>
      <c r="R49" s="29">
        <f>SUM(S49:AD49)</f>
        <v>10</v>
      </c>
      <c r="S49" s="67">
        <f>COUNTIF(B49:P49,S1)</f>
        <v>0</v>
      </c>
      <c r="T49" s="67">
        <f>COUNTIF(B49:P49,T1)</f>
        <v>1</v>
      </c>
      <c r="U49" s="54">
        <f>COUNTIF(B49:P49,U1)</f>
        <v>1</v>
      </c>
      <c r="V49" s="54">
        <f>COUNTIF(B49:P49,V1)</f>
        <v>2</v>
      </c>
      <c r="W49" s="54">
        <f>COUNTIF(B49:P49,W1)</f>
        <v>1</v>
      </c>
      <c r="X49" s="54">
        <f>COUNTIF(B49:P49,X1)</f>
        <v>2</v>
      </c>
      <c r="Y49" s="54">
        <f>COUNTIF(B49:P49,Y1)</f>
        <v>0</v>
      </c>
      <c r="Z49" s="54">
        <f>COUNTIF(B49:P49,Z1)</f>
        <v>1</v>
      </c>
      <c r="AA49" s="67">
        <f>COUNTIF(B49:P49,AA1)</f>
        <v>0</v>
      </c>
      <c r="AB49" s="54">
        <f>COUNTIF(B49:P49,AB1)</f>
        <v>1</v>
      </c>
      <c r="AC49" s="54">
        <f>COUNTIF(B49:P49,AC1)</f>
        <v>1</v>
      </c>
      <c r="AD49" s="67">
        <f>COUNTIF(B49:P49,AD1)</f>
        <v>0</v>
      </c>
    </row>
    <row r="50" spans="1:30" s="29" customFormat="1" ht="18" customHeight="1" hidden="1">
      <c r="A50" s="58" t="s">
        <v>5</v>
      </c>
      <c r="B50" s="99">
        <v>3</v>
      </c>
      <c r="C50" s="27" t="s">
        <v>1</v>
      </c>
      <c r="D50" s="25">
        <v>8</v>
      </c>
      <c r="E50" s="23">
        <v>1</v>
      </c>
      <c r="F50" s="27" t="s">
        <v>1</v>
      </c>
      <c r="G50" s="105">
        <v>2</v>
      </c>
      <c r="H50" s="23">
        <v>7</v>
      </c>
      <c r="I50" s="27" t="s">
        <v>1</v>
      </c>
      <c r="J50" s="105">
        <v>9</v>
      </c>
      <c r="K50" s="23">
        <v>3</v>
      </c>
      <c r="L50" s="27" t="s">
        <v>1</v>
      </c>
      <c r="M50" s="105">
        <v>6</v>
      </c>
      <c r="N50" s="95">
        <v>1</v>
      </c>
      <c r="O50" s="27" t="s">
        <v>1</v>
      </c>
      <c r="P50" s="22">
        <v>5</v>
      </c>
      <c r="S50" s="67"/>
      <c r="T50" s="67"/>
      <c r="U50" s="54"/>
      <c r="V50" s="54"/>
      <c r="W50" s="54"/>
      <c r="X50" s="54"/>
      <c r="Y50" s="54"/>
      <c r="Z50" s="54"/>
      <c r="AA50" s="67"/>
      <c r="AB50" s="54"/>
      <c r="AC50" s="54"/>
      <c r="AD50" s="67"/>
    </row>
    <row r="51" spans="1:16" ht="18" customHeight="1" hidden="1">
      <c r="A51" s="58" t="s">
        <v>6</v>
      </c>
      <c r="B51" s="26">
        <v>4</v>
      </c>
      <c r="C51" s="27" t="s">
        <v>1</v>
      </c>
      <c r="D51" s="101">
        <v>9</v>
      </c>
      <c r="E51" s="26">
        <v>5</v>
      </c>
      <c r="F51" s="27" t="s">
        <v>1</v>
      </c>
      <c r="G51" s="101">
        <v>6</v>
      </c>
      <c r="H51" s="97">
        <v>8</v>
      </c>
      <c r="I51" s="27" t="s">
        <v>1</v>
      </c>
      <c r="J51" s="28">
        <v>12</v>
      </c>
      <c r="K51" s="26">
        <v>9</v>
      </c>
      <c r="L51" s="27" t="s">
        <v>1</v>
      </c>
      <c r="M51" s="101">
        <v>12</v>
      </c>
      <c r="N51" s="26">
        <v>10</v>
      </c>
      <c r="O51" s="27" t="s">
        <v>1</v>
      </c>
      <c r="P51" s="101">
        <v>12</v>
      </c>
    </row>
    <row r="52" spans="1:30" ht="18" customHeight="1" hidden="1">
      <c r="A52" s="60" t="s">
        <v>12</v>
      </c>
      <c r="B52" s="95">
        <v>1</v>
      </c>
      <c r="C52" s="27" t="s">
        <v>1</v>
      </c>
      <c r="D52" s="22">
        <v>12</v>
      </c>
      <c r="E52" s="95">
        <v>9</v>
      </c>
      <c r="F52" s="27" t="s">
        <v>1</v>
      </c>
      <c r="G52" s="22">
        <v>10</v>
      </c>
      <c r="H52" s="95">
        <v>1</v>
      </c>
      <c r="I52" s="27" t="s">
        <v>1</v>
      </c>
      <c r="J52" s="22">
        <v>3</v>
      </c>
      <c r="K52" s="95">
        <v>2</v>
      </c>
      <c r="L52" s="27" t="s">
        <v>1</v>
      </c>
      <c r="M52" s="22">
        <v>5</v>
      </c>
      <c r="N52" s="99">
        <v>7</v>
      </c>
      <c r="O52" s="27" t="s">
        <v>1</v>
      </c>
      <c r="P52" s="25">
        <v>11</v>
      </c>
      <c r="R52" s="29">
        <f>SUM(S52:AD52)</f>
        <v>10</v>
      </c>
      <c r="S52" s="67">
        <f>COUNTIF(B52:P52,S1)</f>
        <v>2</v>
      </c>
      <c r="T52" s="67">
        <f>COUNTIF(B52:P52,T1)</f>
        <v>1</v>
      </c>
      <c r="U52" s="54">
        <f>COUNTIF(B52:P52,U1)</f>
        <v>1</v>
      </c>
      <c r="V52" s="54">
        <f>COUNTIF(B52:P52,V1)</f>
        <v>0</v>
      </c>
      <c r="W52" s="54">
        <f>COUNTIF(B52:P52,W1)</f>
        <v>1</v>
      </c>
      <c r="X52" s="54">
        <f>COUNTIF(B52:P52,X1)</f>
        <v>0</v>
      </c>
      <c r="Y52" s="54">
        <f>COUNTIF(B52:P52,Y1)</f>
        <v>1</v>
      </c>
      <c r="Z52" s="54">
        <f>COUNTIF(B52:P52,Z1)</f>
        <v>0</v>
      </c>
      <c r="AA52" s="67">
        <f>COUNTIF(B52:P52,AA1)</f>
        <v>1</v>
      </c>
      <c r="AB52" s="54">
        <f>COUNTIF(B52:P52,AB1)</f>
        <v>1</v>
      </c>
      <c r="AC52" s="54">
        <f>COUNTIF(B52:P52,AC1)</f>
        <v>1</v>
      </c>
      <c r="AD52" s="67">
        <f>COUNTIF(B52:P52,AD1)</f>
        <v>1</v>
      </c>
    </row>
    <row r="53" spans="1:16" ht="18" customHeight="1" hidden="1" thickBot="1">
      <c r="A53" s="64" t="s">
        <v>8</v>
      </c>
      <c r="B53" s="100">
        <v>6</v>
      </c>
      <c r="C53" s="62" t="s">
        <v>1</v>
      </c>
      <c r="D53" s="63">
        <v>11</v>
      </c>
      <c r="E53" s="61">
        <v>11</v>
      </c>
      <c r="F53" s="62" t="s">
        <v>1</v>
      </c>
      <c r="G53" s="98">
        <v>12</v>
      </c>
      <c r="H53" s="100">
        <v>10</v>
      </c>
      <c r="I53" s="62" t="s">
        <v>1</v>
      </c>
      <c r="J53" s="63">
        <v>11</v>
      </c>
      <c r="K53" s="100">
        <v>1</v>
      </c>
      <c r="L53" s="62" t="s">
        <v>1</v>
      </c>
      <c r="M53" s="63">
        <v>4</v>
      </c>
      <c r="N53" s="100">
        <v>8</v>
      </c>
      <c r="O53" s="62" t="s">
        <v>1</v>
      </c>
      <c r="P53" s="63">
        <v>9</v>
      </c>
    </row>
    <row r="54" spans="1:16" ht="18" customHeight="1" hidden="1">
      <c r="A54" s="3"/>
      <c r="B54" s="24" t="s">
        <v>7</v>
      </c>
      <c r="C54" s="3"/>
      <c r="D54" s="39"/>
      <c r="E54" s="24"/>
      <c r="F54" s="39"/>
      <c r="G54" s="24"/>
      <c r="H54" s="24"/>
      <c r="I54" s="39"/>
      <c r="J54" s="24"/>
      <c r="K54" s="24"/>
      <c r="L54" s="39"/>
      <c r="M54" s="24"/>
      <c r="N54" s="24"/>
      <c r="O54" s="3"/>
      <c r="P54" s="77" t="s">
        <v>25</v>
      </c>
    </row>
    <row r="55" spans="1:16" ht="18" customHeight="1" hidden="1" thickBot="1">
      <c r="A55" s="124">
        <f>A46+7</f>
        <v>43772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 ht="18" customHeight="1" hidden="1" thickBot="1">
      <c r="A56" s="40" t="s">
        <v>0</v>
      </c>
      <c r="B56" s="128">
        <v>0.6041666666666666</v>
      </c>
      <c r="C56" s="129"/>
      <c r="D56" s="130"/>
      <c r="E56" s="128">
        <v>0.6180555555555556</v>
      </c>
      <c r="F56" s="129"/>
      <c r="G56" s="130"/>
      <c r="H56" s="128">
        <v>0.6319444444444444</v>
      </c>
      <c r="I56" s="129"/>
      <c r="J56" s="130"/>
      <c r="K56" s="128">
        <v>0.6458333333333334</v>
      </c>
      <c r="L56" s="129"/>
      <c r="M56" s="130"/>
      <c r="N56" s="128">
        <v>0.6597222222222222</v>
      </c>
      <c r="O56" s="129"/>
      <c r="P56" s="130"/>
    </row>
    <row r="57" spans="1:16" ht="18" customHeight="1" hidden="1">
      <c r="A57" s="20" t="s">
        <v>4</v>
      </c>
      <c r="B57" s="95">
        <v>1</v>
      </c>
      <c r="C57" s="27" t="s">
        <v>1</v>
      </c>
      <c r="D57" s="22">
        <v>6</v>
      </c>
      <c r="E57" s="20">
        <v>2</v>
      </c>
      <c r="F57" s="27" t="s">
        <v>1</v>
      </c>
      <c r="G57" s="96">
        <v>8</v>
      </c>
      <c r="H57" s="95">
        <v>3</v>
      </c>
      <c r="I57" s="27" t="s">
        <v>1</v>
      </c>
      <c r="J57" s="22">
        <v>10</v>
      </c>
      <c r="K57" s="95">
        <v>1</v>
      </c>
      <c r="L57" s="27" t="s">
        <v>1</v>
      </c>
      <c r="M57" s="22">
        <v>9</v>
      </c>
      <c r="N57" s="20">
        <v>3</v>
      </c>
      <c r="O57" s="27" t="s">
        <v>1</v>
      </c>
      <c r="P57" s="96">
        <v>12</v>
      </c>
    </row>
    <row r="58" spans="1:30" ht="18" customHeight="1" hidden="1">
      <c r="A58" s="20" t="s">
        <v>11</v>
      </c>
      <c r="B58" s="99">
        <v>3</v>
      </c>
      <c r="C58" s="27" t="s">
        <v>1</v>
      </c>
      <c r="D58" s="25">
        <v>5</v>
      </c>
      <c r="E58" s="20">
        <v>4</v>
      </c>
      <c r="F58" s="27" t="s">
        <v>1</v>
      </c>
      <c r="G58" s="96">
        <v>10</v>
      </c>
      <c r="H58" s="20">
        <v>1</v>
      </c>
      <c r="I58" s="27" t="s">
        <v>1</v>
      </c>
      <c r="J58" s="96">
        <v>8</v>
      </c>
      <c r="K58" s="20">
        <v>4</v>
      </c>
      <c r="L58" s="27" t="s">
        <v>1</v>
      </c>
      <c r="M58" s="96">
        <v>12</v>
      </c>
      <c r="N58" s="95">
        <v>1</v>
      </c>
      <c r="O58" s="27" t="s">
        <v>1</v>
      </c>
      <c r="P58" s="22">
        <v>10</v>
      </c>
      <c r="R58" s="29">
        <f>SUM(S58:AD58)</f>
        <v>10</v>
      </c>
      <c r="S58" s="67">
        <f>COUNTIF(B58:P58,S1)</f>
        <v>2</v>
      </c>
      <c r="T58" s="67">
        <f>COUNTIF(B58:P58,T1)</f>
        <v>0</v>
      </c>
      <c r="U58" s="54">
        <f>COUNTIF(B58:P58,U1)</f>
        <v>1</v>
      </c>
      <c r="V58" s="54">
        <f>COUNTIF(B58:P58,V1)</f>
        <v>2</v>
      </c>
      <c r="W58" s="54">
        <f>COUNTIF(B58:P58,W1)</f>
        <v>1</v>
      </c>
      <c r="X58" s="54">
        <f>COUNTIF(B58:P58,X1)</f>
        <v>0</v>
      </c>
      <c r="Y58" s="54">
        <f>COUNTIF(B58:P58,Y1)</f>
        <v>0</v>
      </c>
      <c r="Z58" s="54">
        <f>COUNTIF(B58:P58,Z1)</f>
        <v>1</v>
      </c>
      <c r="AA58" s="67">
        <f>COUNTIF(B58:P58,AA1)</f>
        <v>0</v>
      </c>
      <c r="AB58" s="54">
        <f>COUNTIF(B58:P58,AB1)</f>
        <v>2</v>
      </c>
      <c r="AC58" s="54">
        <f>COUNTIF(B58:P58,AC1)</f>
        <v>0</v>
      </c>
      <c r="AD58" s="67">
        <f>COUNTIF(B58:P58,AD1)</f>
        <v>1</v>
      </c>
    </row>
    <row r="59" spans="1:30" ht="18" customHeight="1" hidden="1">
      <c r="A59" s="26" t="s">
        <v>5</v>
      </c>
      <c r="B59" s="26">
        <v>2</v>
      </c>
      <c r="C59" s="27" t="s">
        <v>1</v>
      </c>
      <c r="D59" s="101">
        <v>4</v>
      </c>
      <c r="E59" s="95">
        <v>5</v>
      </c>
      <c r="F59" s="27" t="s">
        <v>1</v>
      </c>
      <c r="G59" s="22">
        <v>11</v>
      </c>
      <c r="H59" s="95">
        <v>4</v>
      </c>
      <c r="I59" s="27" t="s">
        <v>1</v>
      </c>
      <c r="J59" s="22">
        <v>11</v>
      </c>
      <c r="K59" s="99">
        <v>2</v>
      </c>
      <c r="L59" s="27" t="s">
        <v>1</v>
      </c>
      <c r="M59" s="25">
        <v>10</v>
      </c>
      <c r="N59" s="23">
        <v>4</v>
      </c>
      <c r="O59" s="27" t="s">
        <v>1</v>
      </c>
      <c r="P59" s="105">
        <v>7</v>
      </c>
      <c r="R59" s="29"/>
      <c r="S59" s="67"/>
      <c r="T59" s="67"/>
      <c r="U59" s="54"/>
      <c r="V59" s="54"/>
      <c r="W59" s="54"/>
      <c r="X59" s="54"/>
      <c r="Y59" s="54"/>
      <c r="Z59" s="54"/>
      <c r="AA59" s="67"/>
      <c r="AB59" s="54"/>
      <c r="AC59" s="54"/>
      <c r="AD59" s="67"/>
    </row>
    <row r="60" spans="1:30" ht="18" customHeight="1" hidden="1">
      <c r="A60" s="84" t="s">
        <v>62</v>
      </c>
      <c r="B60" s="97">
        <v>8</v>
      </c>
      <c r="C60" s="81" t="s">
        <v>1</v>
      </c>
      <c r="D60" s="85">
        <v>10</v>
      </c>
      <c r="E60" s="84">
        <v>3</v>
      </c>
      <c r="F60" s="81" t="s">
        <v>1</v>
      </c>
      <c r="G60" s="101">
        <v>9</v>
      </c>
      <c r="H60" s="97">
        <v>5</v>
      </c>
      <c r="I60" s="81" t="s">
        <v>1</v>
      </c>
      <c r="J60" s="85">
        <v>12</v>
      </c>
      <c r="K60" s="97">
        <v>3</v>
      </c>
      <c r="L60" s="81" t="s">
        <v>1</v>
      </c>
      <c r="M60" s="85">
        <v>11</v>
      </c>
      <c r="N60" s="84">
        <v>5</v>
      </c>
      <c r="O60" s="81" t="s">
        <v>1</v>
      </c>
      <c r="P60" s="101">
        <v>8</v>
      </c>
      <c r="R60" s="111">
        <f>SUM(S60:AD60)</f>
        <v>10</v>
      </c>
      <c r="S60" s="111">
        <f>COUNTIF(B60:P60,S1)</f>
        <v>0</v>
      </c>
      <c r="T60" s="111">
        <f>COUNTIF(B60:P60,T1)</f>
        <v>0</v>
      </c>
      <c r="U60" s="111">
        <f>COUNTIF(B60:P60,U1)</f>
        <v>2</v>
      </c>
      <c r="V60" s="111">
        <f>COUNTIF(B60:P60,V1)</f>
        <v>0</v>
      </c>
      <c r="W60" s="111">
        <f>COUNTIF(B60:P60,W1)</f>
        <v>2</v>
      </c>
      <c r="X60" s="111">
        <f>COUNTIF(B60:P60,X1)</f>
        <v>0</v>
      </c>
      <c r="Y60" s="111">
        <f>COUNTIF(B60:P60,Y1)</f>
        <v>0</v>
      </c>
      <c r="Z60" s="111">
        <f>COUNTIF(B60:P60,Z1)</f>
        <v>2</v>
      </c>
      <c r="AA60" s="111">
        <f>COUNTIF(B60:P60,AA1)</f>
        <v>1</v>
      </c>
      <c r="AB60" s="111">
        <f>COUNTIF(B60:P60,AB1)</f>
        <v>1</v>
      </c>
      <c r="AC60" s="111">
        <f>COUNTIF(B60:P60,AC1)</f>
        <v>1</v>
      </c>
      <c r="AD60" s="111">
        <f>COUNTIF(B60:P60,AD1)</f>
        <v>1</v>
      </c>
    </row>
    <row r="61" spans="1:30" ht="18" customHeight="1" hidden="1">
      <c r="A61" s="80" t="s">
        <v>63</v>
      </c>
      <c r="B61" s="80">
        <v>7</v>
      </c>
      <c r="C61" s="81" t="s">
        <v>1</v>
      </c>
      <c r="D61" s="96">
        <v>12</v>
      </c>
      <c r="E61" s="95">
        <v>1</v>
      </c>
      <c r="F61" s="81" t="s">
        <v>1</v>
      </c>
      <c r="G61" s="82">
        <v>7</v>
      </c>
      <c r="H61" s="95">
        <v>2</v>
      </c>
      <c r="I61" s="81" t="s">
        <v>1</v>
      </c>
      <c r="J61" s="82">
        <v>9</v>
      </c>
      <c r="K61" s="80">
        <v>6</v>
      </c>
      <c r="L61" s="81" t="s">
        <v>1</v>
      </c>
      <c r="M61" s="96">
        <v>8</v>
      </c>
      <c r="N61" s="95">
        <v>2</v>
      </c>
      <c r="O61" s="81" t="s">
        <v>1</v>
      </c>
      <c r="P61" s="82">
        <v>11</v>
      </c>
      <c r="R61" s="111">
        <f>SUM(S61:AD61)</f>
        <v>10</v>
      </c>
      <c r="S61" s="111">
        <f>COUNTIF(B61:P61,S1)</f>
        <v>1</v>
      </c>
      <c r="T61" s="111">
        <f>COUNTIF(B61:P61,T1)</f>
        <v>2</v>
      </c>
      <c r="U61" s="111">
        <f>COUNTIF(B61:P61,U1)</f>
        <v>0</v>
      </c>
      <c r="V61" s="111">
        <f>COUNTIF(B61:P61,V1)</f>
        <v>0</v>
      </c>
      <c r="W61" s="111">
        <f>COUNTIF(B61:P61,W1)</f>
        <v>0</v>
      </c>
      <c r="X61" s="111">
        <f>COUNTIF(B61:P61,X1)</f>
        <v>1</v>
      </c>
      <c r="Y61" s="111">
        <f>COUNTIF(B61:P61,Y1)</f>
        <v>2</v>
      </c>
      <c r="Z61" s="111">
        <f>COUNTIF(B61:P61,Z1)</f>
        <v>1</v>
      </c>
      <c r="AA61" s="111">
        <f>COUNTIF(B61:P61,AA1)</f>
        <v>1</v>
      </c>
      <c r="AB61" s="111">
        <f>COUNTIF(B61:P61,AB1)</f>
        <v>0</v>
      </c>
      <c r="AC61" s="111">
        <f>COUNTIF(B61:P61,AC1)</f>
        <v>1</v>
      </c>
      <c r="AD61" s="111">
        <f>COUNTIF(B61:P61,AD1)</f>
        <v>1</v>
      </c>
    </row>
    <row r="62" spans="1:30" ht="18" customHeight="1" hidden="1" thickBot="1">
      <c r="A62" s="91" t="s">
        <v>64</v>
      </c>
      <c r="B62" s="100">
        <v>9</v>
      </c>
      <c r="C62" s="92" t="s">
        <v>1</v>
      </c>
      <c r="D62" s="93">
        <v>11</v>
      </c>
      <c r="E62" s="100">
        <v>6</v>
      </c>
      <c r="F62" s="92" t="s">
        <v>1</v>
      </c>
      <c r="G62" s="93">
        <v>12</v>
      </c>
      <c r="H62" s="91">
        <v>6</v>
      </c>
      <c r="I62" s="92" t="s">
        <v>1</v>
      </c>
      <c r="J62" s="98">
        <v>7</v>
      </c>
      <c r="K62" s="91">
        <v>5</v>
      </c>
      <c r="L62" s="92" t="s">
        <v>1</v>
      </c>
      <c r="M62" s="98">
        <v>7</v>
      </c>
      <c r="N62" s="100">
        <v>6</v>
      </c>
      <c r="O62" s="92" t="s">
        <v>1</v>
      </c>
      <c r="P62" s="93">
        <v>9</v>
      </c>
      <c r="R62" s="111">
        <f>SUM(S62:AD62)</f>
        <v>10</v>
      </c>
      <c r="S62" s="111">
        <f>COUNTIF(B62:P62,S1)</f>
        <v>0</v>
      </c>
      <c r="T62" s="111">
        <f>COUNTIF(B62:P62,T1)</f>
        <v>0</v>
      </c>
      <c r="U62" s="111">
        <f>COUNTIF(B62:P62,U1)</f>
        <v>0</v>
      </c>
      <c r="V62" s="111">
        <f>COUNTIF(B62:P62,V1)</f>
        <v>0</v>
      </c>
      <c r="W62" s="111">
        <f>COUNTIF(B62:P62,W1)</f>
        <v>1</v>
      </c>
      <c r="X62" s="111">
        <f>COUNTIF(B62:P62,X1)</f>
        <v>3</v>
      </c>
      <c r="Y62" s="111">
        <f>COUNTIF(B62:P62,Y1)</f>
        <v>2</v>
      </c>
      <c r="Z62" s="111">
        <f>COUNTIF(B62:P62,Z1)</f>
        <v>0</v>
      </c>
      <c r="AA62" s="111">
        <f>COUNTIF(B62:P62,AA1)</f>
        <v>2</v>
      </c>
      <c r="AB62" s="111">
        <f>COUNTIF(B62:P62,AB1)</f>
        <v>0</v>
      </c>
      <c r="AC62" s="111">
        <f>COUNTIF(B62:P62,AC1)</f>
        <v>1</v>
      </c>
      <c r="AD62" s="111">
        <f>COUNTIF(B62:P62,AD1)</f>
        <v>1</v>
      </c>
    </row>
    <row r="63" spans="1:30" ht="18" customHeight="1" hidden="1">
      <c r="A63" s="3"/>
      <c r="B63" s="69"/>
      <c r="C63" s="56"/>
      <c r="D63" s="56"/>
      <c r="E63" s="24"/>
      <c r="F63" s="110"/>
      <c r="G63" s="24"/>
      <c r="H63" s="56"/>
      <c r="I63" s="56"/>
      <c r="J63" s="56"/>
      <c r="K63" s="56"/>
      <c r="L63" s="56"/>
      <c r="M63" s="56"/>
      <c r="N63" s="56"/>
      <c r="O63" s="3"/>
      <c r="P63" s="3"/>
      <c r="Q63" s="24"/>
      <c r="R63" s="29">
        <f>SUM(S63:AD63)</f>
        <v>30</v>
      </c>
      <c r="S63" s="66">
        <f>SUM(S60:S62)</f>
        <v>1</v>
      </c>
      <c r="T63" s="66">
        <f aca="true" t="shared" si="1" ref="T63:AD63">SUM(T60:T62)</f>
        <v>2</v>
      </c>
      <c r="U63" s="66">
        <f t="shared" si="1"/>
        <v>2</v>
      </c>
      <c r="V63" s="66">
        <f t="shared" si="1"/>
        <v>0</v>
      </c>
      <c r="W63" s="66">
        <f t="shared" si="1"/>
        <v>3</v>
      </c>
      <c r="X63" s="66">
        <f t="shared" si="1"/>
        <v>4</v>
      </c>
      <c r="Y63" s="66">
        <f t="shared" si="1"/>
        <v>4</v>
      </c>
      <c r="Z63" s="66">
        <f t="shared" si="1"/>
        <v>3</v>
      </c>
      <c r="AA63" s="66">
        <f t="shared" si="1"/>
        <v>4</v>
      </c>
      <c r="AB63" s="66">
        <f t="shared" si="1"/>
        <v>1</v>
      </c>
      <c r="AC63" s="66">
        <f t="shared" si="1"/>
        <v>3</v>
      </c>
      <c r="AD63" s="66">
        <f t="shared" si="1"/>
        <v>3</v>
      </c>
    </row>
    <row r="64" spans="1:30" ht="18" customHeight="1" hidden="1" thickBot="1">
      <c r="A64" s="124">
        <f>A55+7</f>
        <v>43779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R64" s="29">
        <f>SUM(S64:AD64)</f>
        <v>60</v>
      </c>
      <c r="S64" s="66">
        <f>S63+S45</f>
        <v>3</v>
      </c>
      <c r="T64" s="66">
        <f aca="true" t="shared" si="2" ref="T64:AD64">T63+T45</f>
        <v>5</v>
      </c>
      <c r="U64" s="66">
        <f t="shared" si="2"/>
        <v>5</v>
      </c>
      <c r="V64" s="66">
        <f t="shared" si="2"/>
        <v>3</v>
      </c>
      <c r="W64" s="66">
        <f t="shared" si="2"/>
        <v>6</v>
      </c>
      <c r="X64" s="66">
        <f t="shared" si="2"/>
        <v>5</v>
      </c>
      <c r="Y64" s="66">
        <f t="shared" si="2"/>
        <v>5</v>
      </c>
      <c r="Z64" s="66">
        <f t="shared" si="2"/>
        <v>5</v>
      </c>
      <c r="AA64" s="66">
        <f t="shared" si="2"/>
        <v>5</v>
      </c>
      <c r="AB64" s="66">
        <f t="shared" si="2"/>
        <v>5</v>
      </c>
      <c r="AC64" s="66">
        <f t="shared" si="2"/>
        <v>7</v>
      </c>
      <c r="AD64" s="66">
        <f t="shared" si="2"/>
        <v>6</v>
      </c>
    </row>
    <row r="65" spans="1:16" ht="18" customHeight="1" hidden="1" thickBot="1">
      <c r="A65" s="40" t="s">
        <v>0</v>
      </c>
      <c r="B65" s="131">
        <v>0.6041666666666666</v>
      </c>
      <c r="C65" s="132"/>
      <c r="D65" s="133"/>
      <c r="E65" s="131">
        <v>0.6180555555555556</v>
      </c>
      <c r="F65" s="132"/>
      <c r="G65" s="133"/>
      <c r="H65" s="131">
        <v>0.6319444444444444</v>
      </c>
      <c r="I65" s="132"/>
      <c r="J65" s="133"/>
      <c r="K65" s="131">
        <v>0.6458333333333334</v>
      </c>
      <c r="L65" s="132"/>
      <c r="M65" s="133"/>
      <c r="N65" s="131">
        <v>0.6597222222222222</v>
      </c>
      <c r="O65" s="132"/>
      <c r="P65" s="133"/>
    </row>
    <row r="66" spans="1:16" ht="18" customHeight="1" hidden="1">
      <c r="A66" s="20" t="s">
        <v>4</v>
      </c>
      <c r="B66" s="97">
        <v>1</v>
      </c>
      <c r="C66" s="27" t="s">
        <v>1</v>
      </c>
      <c r="D66" s="28">
        <v>11</v>
      </c>
      <c r="E66" s="97">
        <v>2</v>
      </c>
      <c r="F66" s="27" t="s">
        <v>1</v>
      </c>
      <c r="G66" s="28">
        <v>7</v>
      </c>
      <c r="H66" s="97">
        <v>1</v>
      </c>
      <c r="I66" s="27" t="s">
        <v>1</v>
      </c>
      <c r="J66" s="28">
        <v>2</v>
      </c>
      <c r="K66" s="26">
        <v>8</v>
      </c>
      <c r="L66" s="27" t="s">
        <v>1</v>
      </c>
      <c r="M66" s="101">
        <v>12</v>
      </c>
      <c r="N66" s="97">
        <v>8</v>
      </c>
      <c r="O66" s="27" t="s">
        <v>1</v>
      </c>
      <c r="P66" s="28">
        <v>11</v>
      </c>
    </row>
    <row r="67" spans="1:30" ht="18" customHeight="1" hidden="1">
      <c r="A67" s="20" t="s">
        <v>11</v>
      </c>
      <c r="B67" s="26">
        <v>3</v>
      </c>
      <c r="C67" s="27" t="s">
        <v>1</v>
      </c>
      <c r="D67" s="101">
        <v>7</v>
      </c>
      <c r="E67" s="26">
        <v>1</v>
      </c>
      <c r="F67" s="27" t="s">
        <v>1</v>
      </c>
      <c r="G67" s="101">
        <v>12</v>
      </c>
      <c r="H67" s="113" t="s">
        <v>69</v>
      </c>
      <c r="I67" s="27" t="s">
        <v>1</v>
      </c>
      <c r="J67" s="101">
        <v>10</v>
      </c>
      <c r="K67" s="97">
        <v>7</v>
      </c>
      <c r="L67" s="27" t="s">
        <v>1</v>
      </c>
      <c r="M67" s="112" t="s">
        <v>69</v>
      </c>
      <c r="N67" s="113" t="s">
        <v>69</v>
      </c>
      <c r="O67" s="27" t="s">
        <v>1</v>
      </c>
      <c r="P67" s="101">
        <v>12</v>
      </c>
      <c r="R67" s="29">
        <f>SUM(S67:AD67)</f>
        <v>7</v>
      </c>
      <c r="S67" s="67">
        <f>COUNTIF(B67:P67,S1)</f>
        <v>1</v>
      </c>
      <c r="T67" s="67">
        <f>COUNTIF(B67:P67,T1)</f>
        <v>0</v>
      </c>
      <c r="U67" s="54">
        <f>COUNTIF(B67:P67,U1)</f>
        <v>1</v>
      </c>
      <c r="V67" s="54">
        <f>COUNTIF(B67:P67,V1)</f>
        <v>0</v>
      </c>
      <c r="W67" s="54">
        <f>COUNTIF(B67:P67,W1)</f>
        <v>0</v>
      </c>
      <c r="X67" s="54">
        <f>COUNTIF(B67:P67,X1)</f>
        <v>0</v>
      </c>
      <c r="Y67" s="54">
        <f>COUNTIF(B67:P67,Y1)</f>
        <v>2</v>
      </c>
      <c r="Z67" s="54">
        <f>COUNTIF(B67:P67,Z1)</f>
        <v>0</v>
      </c>
      <c r="AA67" s="67">
        <f>COUNTIF(B67:P67,AA1)</f>
        <v>0</v>
      </c>
      <c r="AB67" s="54">
        <f>COUNTIF(B67:P67,AB1)</f>
        <v>1</v>
      </c>
      <c r="AC67" s="54">
        <f>COUNTIF(B67:P67,AC1)</f>
        <v>0</v>
      </c>
      <c r="AD67" s="67">
        <f>COUNTIF(B67:P67,AD1)</f>
        <v>2</v>
      </c>
    </row>
    <row r="68" spans="1:30" ht="18" customHeight="1" hidden="1">
      <c r="A68" s="26" t="s">
        <v>5</v>
      </c>
      <c r="B68" s="26">
        <v>2</v>
      </c>
      <c r="C68" s="27" t="s">
        <v>1</v>
      </c>
      <c r="D68" s="101">
        <v>12</v>
      </c>
      <c r="E68" s="97">
        <v>3</v>
      </c>
      <c r="F68" s="27" t="s">
        <v>1</v>
      </c>
      <c r="G68" s="28">
        <v>8</v>
      </c>
      <c r="H68" s="97">
        <v>3</v>
      </c>
      <c r="I68" s="27" t="s">
        <v>1</v>
      </c>
      <c r="J68" s="28">
        <v>4</v>
      </c>
      <c r="K68" s="97">
        <v>10</v>
      </c>
      <c r="L68" s="27" t="s">
        <v>1</v>
      </c>
      <c r="M68" s="28">
        <v>11</v>
      </c>
      <c r="N68" s="97">
        <v>2</v>
      </c>
      <c r="O68" s="27" t="s">
        <v>1</v>
      </c>
      <c r="P68" s="28">
        <v>5</v>
      </c>
      <c r="R68" s="29"/>
      <c r="S68" s="67"/>
      <c r="T68" s="67"/>
      <c r="U68" s="54"/>
      <c r="V68" s="54"/>
      <c r="W68" s="54"/>
      <c r="X68" s="54"/>
      <c r="Y68" s="54"/>
      <c r="Z68" s="54"/>
      <c r="AA68" s="67"/>
      <c r="AB68" s="54"/>
      <c r="AC68" s="54"/>
      <c r="AD68" s="67"/>
    </row>
    <row r="69" spans="1:16" ht="18" customHeight="1" hidden="1">
      <c r="A69" s="26" t="s">
        <v>6</v>
      </c>
      <c r="B69" s="26">
        <v>4</v>
      </c>
      <c r="C69" s="27" t="s">
        <v>1</v>
      </c>
      <c r="D69" s="101">
        <v>8</v>
      </c>
      <c r="E69" s="97">
        <v>6</v>
      </c>
      <c r="F69" s="27" t="s">
        <v>1</v>
      </c>
      <c r="G69" s="28">
        <v>11</v>
      </c>
      <c r="H69" s="26">
        <v>7</v>
      </c>
      <c r="I69" s="27" t="s">
        <v>1</v>
      </c>
      <c r="J69" s="101">
        <v>8</v>
      </c>
      <c r="K69" s="26">
        <v>1</v>
      </c>
      <c r="L69" s="27" t="s">
        <v>1</v>
      </c>
      <c r="M69" s="101">
        <v>3</v>
      </c>
      <c r="N69" s="26">
        <v>7</v>
      </c>
      <c r="O69" s="27" t="s">
        <v>1</v>
      </c>
      <c r="P69" s="101">
        <v>10</v>
      </c>
    </row>
    <row r="70" spans="1:30" ht="18" customHeight="1" hidden="1">
      <c r="A70" s="20" t="s">
        <v>12</v>
      </c>
      <c r="B70" s="97">
        <v>5</v>
      </c>
      <c r="C70" s="27" t="s">
        <v>1</v>
      </c>
      <c r="D70" s="112" t="s">
        <v>69</v>
      </c>
      <c r="E70" s="97">
        <v>4</v>
      </c>
      <c r="F70" s="27" t="s">
        <v>1</v>
      </c>
      <c r="G70" s="112" t="s">
        <v>69</v>
      </c>
      <c r="H70" s="26">
        <v>11</v>
      </c>
      <c r="I70" s="27" t="s">
        <v>1</v>
      </c>
      <c r="J70" s="101">
        <v>12</v>
      </c>
      <c r="K70" s="26">
        <v>2</v>
      </c>
      <c r="L70" s="27" t="s">
        <v>1</v>
      </c>
      <c r="M70" s="101">
        <v>6</v>
      </c>
      <c r="N70" s="97">
        <v>1</v>
      </c>
      <c r="O70" s="27" t="s">
        <v>1</v>
      </c>
      <c r="P70" s="28">
        <v>4</v>
      </c>
      <c r="R70" s="29">
        <f>SUM(S70:AD70)</f>
        <v>8</v>
      </c>
      <c r="S70" s="67">
        <f>COUNTIF(B70:P70,S1)</f>
        <v>1</v>
      </c>
      <c r="T70" s="67">
        <f>COUNTIF(B70:P70,T1)</f>
        <v>1</v>
      </c>
      <c r="U70" s="54">
        <f>COUNTIF(B70:P70,U1)</f>
        <v>0</v>
      </c>
      <c r="V70" s="54">
        <f>COUNTIF(B70:P70,V1)</f>
        <v>2</v>
      </c>
      <c r="W70" s="54">
        <f>COUNTIF(B70:P70,W1)</f>
        <v>1</v>
      </c>
      <c r="X70" s="54">
        <f>COUNTIF(B70:P70,X1)</f>
        <v>1</v>
      </c>
      <c r="Y70" s="54">
        <f>COUNTIF(B70:P70,Y1)</f>
        <v>0</v>
      </c>
      <c r="Z70" s="54">
        <f>COUNTIF(B70:P70,Z1)</f>
        <v>0</v>
      </c>
      <c r="AA70" s="67">
        <f>COUNTIF(B70:P70,AA1)</f>
        <v>0</v>
      </c>
      <c r="AB70" s="54">
        <f>COUNTIF(B70:P70,AB1)</f>
        <v>0</v>
      </c>
      <c r="AC70" s="54">
        <f>COUNTIF(B70:P70,AC1)</f>
        <v>1</v>
      </c>
      <c r="AD70" s="67">
        <f>COUNTIF(B70:P70,AD1)</f>
        <v>1</v>
      </c>
    </row>
    <row r="71" spans="1:16" ht="18" customHeight="1" hidden="1" thickBot="1">
      <c r="A71" s="61" t="s">
        <v>8</v>
      </c>
      <c r="B71" s="100">
        <v>6</v>
      </c>
      <c r="C71" s="62" t="s">
        <v>1</v>
      </c>
      <c r="D71" s="63">
        <v>10</v>
      </c>
      <c r="E71" s="100">
        <v>5</v>
      </c>
      <c r="F71" s="62" t="s">
        <v>1</v>
      </c>
      <c r="G71" s="63">
        <v>10</v>
      </c>
      <c r="H71" s="100">
        <v>5</v>
      </c>
      <c r="I71" s="62" t="s">
        <v>1</v>
      </c>
      <c r="J71" s="63">
        <v>6</v>
      </c>
      <c r="K71" s="61">
        <v>4</v>
      </c>
      <c r="L71" s="62" t="s">
        <v>1</v>
      </c>
      <c r="M71" s="98">
        <v>5</v>
      </c>
      <c r="N71" s="61">
        <v>3</v>
      </c>
      <c r="O71" s="62" t="s">
        <v>1</v>
      </c>
      <c r="P71" s="98">
        <v>6</v>
      </c>
    </row>
    <row r="72" spans="1:17" ht="18" customHeight="1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4"/>
      <c r="O72" s="39"/>
      <c r="P72" s="24" t="s">
        <v>25</v>
      </c>
      <c r="Q72" s="24"/>
    </row>
    <row r="73" spans="1:16" ht="18" customHeight="1" hidden="1" thickBot="1">
      <c r="A73" s="124">
        <f>A64+7</f>
        <v>43786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 ht="18" customHeight="1" hidden="1" thickBot="1">
      <c r="A74" s="40" t="s">
        <v>0</v>
      </c>
      <c r="B74" s="128">
        <v>0.6041666666666666</v>
      </c>
      <c r="C74" s="129"/>
      <c r="D74" s="130"/>
      <c r="E74" s="128">
        <v>0.6180555555555556</v>
      </c>
      <c r="F74" s="129"/>
      <c r="G74" s="130"/>
      <c r="H74" s="128">
        <v>0.6319444444444444</v>
      </c>
      <c r="I74" s="129"/>
      <c r="J74" s="130"/>
      <c r="K74" s="128">
        <v>0.6458333333333334</v>
      </c>
      <c r="L74" s="129"/>
      <c r="M74" s="130"/>
      <c r="N74" s="128">
        <v>0.6597222222222222</v>
      </c>
      <c r="O74" s="129"/>
      <c r="P74" s="130"/>
    </row>
    <row r="75" spans="1:19" ht="18" customHeight="1" hidden="1">
      <c r="A75" s="20" t="s">
        <v>4</v>
      </c>
      <c r="B75" s="97">
        <v>1</v>
      </c>
      <c r="C75" s="27" t="s">
        <v>1</v>
      </c>
      <c r="D75" s="28">
        <v>5</v>
      </c>
      <c r="E75" s="102">
        <v>1</v>
      </c>
      <c r="F75" s="31" t="s">
        <v>1</v>
      </c>
      <c r="G75" s="32">
        <v>6</v>
      </c>
      <c r="H75" s="97">
        <v>1</v>
      </c>
      <c r="I75" s="27" t="s">
        <v>1</v>
      </c>
      <c r="J75" s="28">
        <v>7</v>
      </c>
      <c r="K75" s="97">
        <v>5</v>
      </c>
      <c r="L75" s="27" t="s">
        <v>1</v>
      </c>
      <c r="M75" s="28">
        <v>12</v>
      </c>
      <c r="N75" s="97">
        <v>2</v>
      </c>
      <c r="O75" s="27" t="s">
        <v>1</v>
      </c>
      <c r="P75" s="28">
        <v>10</v>
      </c>
      <c r="Q75" s="24" t="s">
        <v>7</v>
      </c>
      <c r="R75" s="24" t="s">
        <v>7</v>
      </c>
      <c r="S75" s="68" t="s">
        <v>7</v>
      </c>
    </row>
    <row r="76" spans="1:30" ht="18" customHeight="1" hidden="1">
      <c r="A76" s="20" t="s">
        <v>11</v>
      </c>
      <c r="B76" s="20">
        <v>4</v>
      </c>
      <c r="C76" s="21" t="s">
        <v>1</v>
      </c>
      <c r="D76" s="96">
        <v>6</v>
      </c>
      <c r="E76" s="95">
        <v>3</v>
      </c>
      <c r="F76" s="21" t="s">
        <v>1</v>
      </c>
      <c r="G76" s="22">
        <v>5</v>
      </c>
      <c r="H76" s="95">
        <v>2</v>
      </c>
      <c r="I76" s="21" t="s">
        <v>1</v>
      </c>
      <c r="J76" s="22">
        <v>8</v>
      </c>
      <c r="K76" s="95">
        <v>3</v>
      </c>
      <c r="L76" s="21" t="s">
        <v>1</v>
      </c>
      <c r="M76" s="22">
        <v>10</v>
      </c>
      <c r="N76" s="95">
        <v>1</v>
      </c>
      <c r="O76" s="21" t="s">
        <v>1</v>
      </c>
      <c r="P76" s="22">
        <v>9</v>
      </c>
      <c r="R76">
        <f>SUM(S76:AD76)</f>
        <v>10</v>
      </c>
      <c r="S76" s="67">
        <f>COUNTIF(B76:P76,S1)</f>
        <v>1</v>
      </c>
      <c r="T76" s="67">
        <f>COUNTIF(B76:P76,T1)</f>
        <v>1</v>
      </c>
      <c r="U76" s="54">
        <f>COUNTIF(B76:P76,U1)</f>
        <v>2</v>
      </c>
      <c r="V76" s="54">
        <f>COUNTIF(B76:P76,V1)</f>
        <v>1</v>
      </c>
      <c r="W76" s="54">
        <f>COUNTIF(B76:P76,W1)</f>
        <v>1</v>
      </c>
      <c r="X76" s="54">
        <f>COUNTIF(B76:P76,X1)</f>
        <v>1</v>
      </c>
      <c r="Y76" s="54">
        <f>COUNTIF(B76:P76,Y1)</f>
        <v>0</v>
      </c>
      <c r="Z76" s="54">
        <f>COUNTIF(B76:P76,Z1)</f>
        <v>1</v>
      </c>
      <c r="AA76" s="67">
        <f>COUNTIF(B76:P76,AA1)</f>
        <v>1</v>
      </c>
      <c r="AB76" s="54">
        <f>COUNTIF(B76:P76,AB1)</f>
        <v>1</v>
      </c>
      <c r="AC76" s="54">
        <f>COUNTIF(B76:P76,AC1)</f>
        <v>0</v>
      </c>
      <c r="AD76" s="67">
        <f>COUNTIF(B76:P76,AD1)</f>
        <v>0</v>
      </c>
    </row>
    <row r="77" spans="1:16" ht="18" customHeight="1" hidden="1">
      <c r="A77" s="26" t="s">
        <v>5</v>
      </c>
      <c r="B77" s="97">
        <v>2</v>
      </c>
      <c r="C77" s="27" t="s">
        <v>1</v>
      </c>
      <c r="D77" s="28">
        <v>3</v>
      </c>
      <c r="E77" s="26">
        <v>2</v>
      </c>
      <c r="F77" s="27" t="s">
        <v>1</v>
      </c>
      <c r="G77" s="101">
        <v>4</v>
      </c>
      <c r="H77" s="97">
        <v>3</v>
      </c>
      <c r="I77" s="27" t="s">
        <v>1</v>
      </c>
      <c r="J77" s="28">
        <v>9</v>
      </c>
      <c r="K77" s="97">
        <v>1</v>
      </c>
      <c r="L77" s="27" t="s">
        <v>1</v>
      </c>
      <c r="M77" s="28">
        <v>8</v>
      </c>
      <c r="N77" s="95">
        <v>3</v>
      </c>
      <c r="O77" s="21" t="s">
        <v>1</v>
      </c>
      <c r="P77" s="22">
        <v>11</v>
      </c>
    </row>
    <row r="78" spans="1:30" ht="18" customHeight="1" hidden="1">
      <c r="A78" s="26" t="s">
        <v>6</v>
      </c>
      <c r="B78" s="95">
        <v>7</v>
      </c>
      <c r="C78" s="21" t="s">
        <v>1</v>
      </c>
      <c r="D78" s="22">
        <v>11</v>
      </c>
      <c r="E78" s="20">
        <v>7</v>
      </c>
      <c r="F78" s="21" t="s">
        <v>1</v>
      </c>
      <c r="G78" s="96">
        <v>12</v>
      </c>
      <c r="H78" s="95">
        <v>4</v>
      </c>
      <c r="I78" s="21" t="s">
        <v>1</v>
      </c>
      <c r="J78" s="22">
        <v>10</v>
      </c>
      <c r="K78" s="20">
        <v>6</v>
      </c>
      <c r="L78" s="21" t="s">
        <v>1</v>
      </c>
      <c r="M78" s="96">
        <v>7</v>
      </c>
      <c r="N78" s="26">
        <v>5</v>
      </c>
      <c r="O78" s="27" t="s">
        <v>1</v>
      </c>
      <c r="P78" s="101">
        <v>7</v>
      </c>
      <c r="R78" s="87">
        <f>SUM(S78:AD78)</f>
        <v>10</v>
      </c>
      <c r="S78" s="111">
        <f>COUNTIF(B78:P78,S1)</f>
        <v>0</v>
      </c>
      <c r="T78" s="111">
        <f>COUNTIF(B78:P78,T1)</f>
        <v>0</v>
      </c>
      <c r="U78" s="111">
        <f>COUNTIF(B78:P78,U1)</f>
        <v>0</v>
      </c>
      <c r="V78" s="111">
        <f>COUNTIF(B78:P78,V1)</f>
        <v>1</v>
      </c>
      <c r="W78" s="111">
        <f>COUNTIF(B78:P78,W1)</f>
        <v>1</v>
      </c>
      <c r="X78" s="111">
        <f>COUNTIF(B78:P78,X1)</f>
        <v>1</v>
      </c>
      <c r="Y78" s="111">
        <f>COUNTIF(B78:P78,Y1)</f>
        <v>4</v>
      </c>
      <c r="Z78" s="111">
        <f>COUNTIF(B78:P78,Z1)</f>
        <v>0</v>
      </c>
      <c r="AA78" s="111">
        <f>COUNTIF(B78:P78,AA1)</f>
        <v>0</v>
      </c>
      <c r="AB78" s="111">
        <f>COUNTIF(B78:P78,AB1)</f>
        <v>1</v>
      </c>
      <c r="AC78" s="111">
        <f>COUNTIF(B78:P78,AC1)</f>
        <v>1</v>
      </c>
      <c r="AD78" s="111">
        <f>COUNTIF(B78:P78,AD1)</f>
        <v>1</v>
      </c>
    </row>
    <row r="79" spans="1:30" ht="18" customHeight="1" hidden="1">
      <c r="A79" s="20" t="s">
        <v>12</v>
      </c>
      <c r="B79" s="26">
        <v>8</v>
      </c>
      <c r="C79" s="27" t="s">
        <v>1</v>
      </c>
      <c r="D79" s="101">
        <v>9</v>
      </c>
      <c r="E79" s="20">
        <v>8</v>
      </c>
      <c r="F79" s="21" t="s">
        <v>1</v>
      </c>
      <c r="G79" s="96">
        <v>10</v>
      </c>
      <c r="H79" s="97">
        <v>6</v>
      </c>
      <c r="I79" s="27" t="s">
        <v>1</v>
      </c>
      <c r="J79" s="28">
        <v>12</v>
      </c>
      <c r="K79" s="95">
        <v>4</v>
      </c>
      <c r="L79" s="21" t="s">
        <v>1</v>
      </c>
      <c r="M79" s="22">
        <v>11</v>
      </c>
      <c r="N79" s="20">
        <v>4</v>
      </c>
      <c r="O79" s="21" t="s">
        <v>1</v>
      </c>
      <c r="P79" s="96">
        <v>12</v>
      </c>
      <c r="R79" s="87">
        <f>SUM(S79:AD79)</f>
        <v>10</v>
      </c>
      <c r="S79" s="111">
        <f>COUNTIF(B79:P79,S1)</f>
        <v>0</v>
      </c>
      <c r="T79" s="111">
        <f>COUNTIF(B79:P79,T1)</f>
        <v>0</v>
      </c>
      <c r="U79" s="111">
        <f>COUNTIF(B79:P79,U1)</f>
        <v>0</v>
      </c>
      <c r="V79" s="111">
        <f>COUNTIF(B79:P79,V1)</f>
        <v>2</v>
      </c>
      <c r="W79" s="111">
        <f>COUNTIF(B79:P79,W1)</f>
        <v>0</v>
      </c>
      <c r="X79" s="111">
        <f>COUNTIF(B79:P79,X1)</f>
        <v>1</v>
      </c>
      <c r="Y79" s="111">
        <f>COUNTIF(B79:P79,Y1)</f>
        <v>0</v>
      </c>
      <c r="Z79" s="111">
        <f>COUNTIF(B79:P79,Z1)</f>
        <v>2</v>
      </c>
      <c r="AA79" s="111">
        <f>COUNTIF(B79:P79,AA1)</f>
        <v>1</v>
      </c>
      <c r="AB79" s="111">
        <f>COUNTIF(B79:P79,AB1)</f>
        <v>1</v>
      </c>
      <c r="AC79" s="111">
        <f>COUNTIF(B79:P79,AC1)</f>
        <v>1</v>
      </c>
      <c r="AD79" s="111">
        <f>COUNTIF(B79:P79,AD1)</f>
        <v>2</v>
      </c>
    </row>
    <row r="80" spans="1:30" ht="18" customHeight="1" hidden="1" thickBot="1">
      <c r="A80" s="61" t="s">
        <v>8</v>
      </c>
      <c r="B80" s="61">
        <v>10</v>
      </c>
      <c r="C80" s="62" t="s">
        <v>1</v>
      </c>
      <c r="D80" s="98">
        <v>12</v>
      </c>
      <c r="E80" s="100">
        <v>9</v>
      </c>
      <c r="F80" s="62" t="s">
        <v>1</v>
      </c>
      <c r="G80" s="63">
        <v>11</v>
      </c>
      <c r="H80" s="100">
        <v>5</v>
      </c>
      <c r="I80" s="62" t="s">
        <v>1</v>
      </c>
      <c r="J80" s="63">
        <v>11</v>
      </c>
      <c r="K80" s="100">
        <v>2</v>
      </c>
      <c r="L80" s="62" t="s">
        <v>1</v>
      </c>
      <c r="M80" s="63">
        <v>9</v>
      </c>
      <c r="N80" s="61">
        <v>6</v>
      </c>
      <c r="O80" s="62" t="s">
        <v>1</v>
      </c>
      <c r="P80" s="98">
        <v>8</v>
      </c>
      <c r="R80" s="87">
        <f>SUM(S80:AD80)</f>
        <v>10</v>
      </c>
      <c r="S80" s="111">
        <f>COUNTIF(B80:P80,S1)</f>
        <v>0</v>
      </c>
      <c r="T80" s="111">
        <f>COUNTIF(B80:P80,T1)</f>
        <v>1</v>
      </c>
      <c r="U80" s="111">
        <f>COUNTIF(B80:P80,U1)</f>
        <v>0</v>
      </c>
      <c r="V80" s="111">
        <f>COUNTIF(B80:P80,V1)</f>
        <v>0</v>
      </c>
      <c r="W80" s="111">
        <f>COUNTIF(B80:P80,W1)</f>
        <v>1</v>
      </c>
      <c r="X80" s="111">
        <f>COUNTIF(B80:P80,X1)</f>
        <v>1</v>
      </c>
      <c r="Y80" s="111">
        <f>COUNTIF(B80:P80,Y1)</f>
        <v>0</v>
      </c>
      <c r="Z80" s="111">
        <f>COUNTIF(B80:P80,Z1)</f>
        <v>1</v>
      </c>
      <c r="AA80" s="111">
        <f>COUNTIF(B80:P80,AA1)</f>
        <v>2</v>
      </c>
      <c r="AB80" s="111">
        <f>COUNTIF(B80:P80,AB1)</f>
        <v>1</v>
      </c>
      <c r="AC80" s="111">
        <f>COUNTIF(B80:P80,AC1)</f>
        <v>2</v>
      </c>
      <c r="AD80" s="111">
        <f>COUNTIF(B80:P80,AD1)</f>
        <v>1</v>
      </c>
    </row>
    <row r="81" spans="1:30" ht="18" customHeight="1" hidden="1">
      <c r="A81" s="23" t="s">
        <v>7</v>
      </c>
      <c r="B81" s="24"/>
      <c r="C81" s="39"/>
      <c r="D81" s="24"/>
      <c r="E81" s="39"/>
      <c r="F81" s="39"/>
      <c r="G81" s="39"/>
      <c r="H81" s="39"/>
      <c r="I81" s="39"/>
      <c r="J81" s="39"/>
      <c r="K81" s="24"/>
      <c r="L81" s="39"/>
      <c r="M81" s="24"/>
      <c r="N81" s="24"/>
      <c r="O81" s="39"/>
      <c r="P81" s="6" t="s">
        <v>25</v>
      </c>
      <c r="R81" s="29">
        <f>SUM(S81:AD81)</f>
        <v>30</v>
      </c>
      <c r="S81" s="66">
        <f aca="true" t="shared" si="3" ref="S81:AD81">SUM(S78:S80)</f>
        <v>0</v>
      </c>
      <c r="T81" s="66">
        <f t="shared" si="3"/>
        <v>1</v>
      </c>
      <c r="U81" s="66">
        <f t="shared" si="3"/>
        <v>0</v>
      </c>
      <c r="V81" s="66">
        <f t="shared" si="3"/>
        <v>3</v>
      </c>
      <c r="W81" s="66">
        <f t="shared" si="3"/>
        <v>2</v>
      </c>
      <c r="X81" s="66">
        <f t="shared" si="3"/>
        <v>3</v>
      </c>
      <c r="Y81" s="66">
        <f t="shared" si="3"/>
        <v>4</v>
      </c>
      <c r="Z81" s="66">
        <f t="shared" si="3"/>
        <v>3</v>
      </c>
      <c r="AA81" s="66">
        <f t="shared" si="3"/>
        <v>3</v>
      </c>
      <c r="AB81" s="66">
        <f t="shared" si="3"/>
        <v>3</v>
      </c>
      <c r="AC81" s="66">
        <f t="shared" si="3"/>
        <v>4</v>
      </c>
      <c r="AD81" s="66">
        <f t="shared" si="3"/>
        <v>4</v>
      </c>
    </row>
    <row r="82" spans="1:30" ht="18" customHeight="1" hidden="1" thickBot="1">
      <c r="A82" s="124">
        <f>A73+7</f>
        <v>43793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R82" s="29">
        <f>SUM(S82:AD82)</f>
        <v>90</v>
      </c>
      <c r="S82" s="66">
        <f>S81+S64</f>
        <v>3</v>
      </c>
      <c r="T82" s="66">
        <f aca="true" t="shared" si="4" ref="T82:AD82">T81+T64</f>
        <v>6</v>
      </c>
      <c r="U82" s="66">
        <f t="shared" si="4"/>
        <v>5</v>
      </c>
      <c r="V82" s="66">
        <f t="shared" si="4"/>
        <v>6</v>
      </c>
      <c r="W82" s="66">
        <f t="shared" si="4"/>
        <v>8</v>
      </c>
      <c r="X82" s="66">
        <f t="shared" si="4"/>
        <v>8</v>
      </c>
      <c r="Y82" s="66">
        <f t="shared" si="4"/>
        <v>9</v>
      </c>
      <c r="Z82" s="66">
        <f t="shared" si="4"/>
        <v>8</v>
      </c>
      <c r="AA82" s="66">
        <f t="shared" si="4"/>
        <v>8</v>
      </c>
      <c r="AB82" s="66">
        <f t="shared" si="4"/>
        <v>8</v>
      </c>
      <c r="AC82" s="66">
        <f t="shared" si="4"/>
        <v>11</v>
      </c>
      <c r="AD82" s="66">
        <f t="shared" si="4"/>
        <v>10</v>
      </c>
    </row>
    <row r="83" spans="1:16" ht="18" customHeight="1" hidden="1" thickBot="1">
      <c r="A83" s="40" t="s">
        <v>0</v>
      </c>
      <c r="B83" s="128">
        <v>0.6041666666666666</v>
      </c>
      <c r="C83" s="129"/>
      <c r="D83" s="130"/>
      <c r="E83" s="128">
        <v>0.6180555555555556</v>
      </c>
      <c r="F83" s="129"/>
      <c r="G83" s="130"/>
      <c r="H83" s="128">
        <v>0.6319444444444444</v>
      </c>
      <c r="I83" s="129"/>
      <c r="J83" s="130"/>
      <c r="K83" s="128">
        <v>0.6458333333333334</v>
      </c>
      <c r="L83" s="129"/>
      <c r="M83" s="130"/>
      <c r="N83" s="128">
        <v>0.6597222222222222</v>
      </c>
      <c r="O83" s="129"/>
      <c r="P83" s="130"/>
    </row>
    <row r="84" spans="1:16" ht="18" customHeight="1" hidden="1">
      <c r="A84" s="20" t="s">
        <v>4</v>
      </c>
      <c r="B84" s="20">
        <v>4</v>
      </c>
      <c r="C84" s="21" t="s">
        <v>1</v>
      </c>
      <c r="D84" s="96">
        <v>7</v>
      </c>
      <c r="E84" s="23">
        <v>4</v>
      </c>
      <c r="F84" s="24" t="s">
        <v>1</v>
      </c>
      <c r="G84" s="105">
        <v>8</v>
      </c>
      <c r="H84" s="26">
        <v>6</v>
      </c>
      <c r="I84" s="27" t="s">
        <v>1</v>
      </c>
      <c r="J84" s="101" t="s">
        <v>70</v>
      </c>
      <c r="K84" s="20">
        <v>7</v>
      </c>
      <c r="L84" s="21" t="s">
        <v>1</v>
      </c>
      <c r="M84" s="96">
        <v>8</v>
      </c>
      <c r="N84" s="20">
        <v>10</v>
      </c>
      <c r="O84" s="21" t="s">
        <v>1</v>
      </c>
      <c r="P84" s="96" t="s">
        <v>70</v>
      </c>
    </row>
    <row r="85" spans="1:30" ht="18" customHeight="1" hidden="1">
      <c r="A85" s="20" t="s">
        <v>11</v>
      </c>
      <c r="B85" s="20">
        <v>5</v>
      </c>
      <c r="C85" s="21" t="s">
        <v>1</v>
      </c>
      <c r="D85" s="96">
        <v>8</v>
      </c>
      <c r="E85" s="26">
        <v>5</v>
      </c>
      <c r="F85" s="27" t="s">
        <v>1</v>
      </c>
      <c r="G85" s="101">
        <v>9</v>
      </c>
      <c r="H85" s="97">
        <v>5</v>
      </c>
      <c r="I85" s="27" t="s">
        <v>1</v>
      </c>
      <c r="J85" s="28">
        <v>10</v>
      </c>
      <c r="K85" s="20">
        <v>1</v>
      </c>
      <c r="L85" s="21" t="s">
        <v>1</v>
      </c>
      <c r="M85" s="96">
        <v>2</v>
      </c>
      <c r="N85" s="20">
        <v>7</v>
      </c>
      <c r="O85" s="21" t="s">
        <v>1</v>
      </c>
      <c r="P85" s="96">
        <v>9</v>
      </c>
      <c r="R85">
        <f>SUM(S85:AD85)</f>
        <v>10</v>
      </c>
      <c r="S85" s="67">
        <f>COUNTIF(B85:P85,S1)</f>
        <v>1</v>
      </c>
      <c r="T85" s="67">
        <f>COUNTIF(B85:P85,T1)</f>
        <v>1</v>
      </c>
      <c r="U85" s="54">
        <f>COUNTIF(B85:P85,U1)</f>
        <v>0</v>
      </c>
      <c r="V85" s="54">
        <f>COUNTIF(B85:P85,V1)</f>
        <v>0</v>
      </c>
      <c r="W85" s="54">
        <f>COUNTIF(B85:P85,W1)</f>
        <v>3</v>
      </c>
      <c r="X85" s="54">
        <f>COUNTIF(B85:P85,X1)</f>
        <v>0</v>
      </c>
      <c r="Y85" s="54">
        <f>COUNTIF(B85:P85,Y1)</f>
        <v>1</v>
      </c>
      <c r="Z85" s="54">
        <f>COUNTIF(B85:P85,Z1)</f>
        <v>1</v>
      </c>
      <c r="AA85" s="67">
        <f>COUNTIF(B85:P85,AA1)</f>
        <v>2</v>
      </c>
      <c r="AB85" s="54">
        <f>COUNTIF(B85:P85,AB1)</f>
        <v>1</v>
      </c>
      <c r="AC85" s="54">
        <f>COUNTIF(B85:P85,AC1)</f>
        <v>0</v>
      </c>
      <c r="AD85" s="67">
        <f>COUNTIF(B85:P85,AD1)</f>
        <v>0</v>
      </c>
    </row>
    <row r="86" spans="1:16" ht="18" customHeight="1" hidden="1">
      <c r="A86" s="26" t="s">
        <v>5</v>
      </c>
      <c r="B86" s="99">
        <v>1</v>
      </c>
      <c r="C86" s="24" t="s">
        <v>1</v>
      </c>
      <c r="D86" s="25">
        <v>10</v>
      </c>
      <c r="E86" s="95">
        <v>2</v>
      </c>
      <c r="F86" s="21" t="s">
        <v>1</v>
      </c>
      <c r="G86" s="22">
        <v>12</v>
      </c>
      <c r="H86" s="26">
        <v>4</v>
      </c>
      <c r="I86" s="27" t="s">
        <v>1</v>
      </c>
      <c r="J86" s="101">
        <v>9</v>
      </c>
      <c r="K86" s="26">
        <v>5</v>
      </c>
      <c r="L86" s="27" t="s">
        <v>1</v>
      </c>
      <c r="M86" s="101">
        <v>6</v>
      </c>
      <c r="N86" s="26">
        <v>8</v>
      </c>
      <c r="O86" s="27" t="s">
        <v>1</v>
      </c>
      <c r="P86" s="101">
        <v>12</v>
      </c>
    </row>
    <row r="87" spans="1:16" ht="18" customHeight="1" hidden="1">
      <c r="A87" s="26" t="s">
        <v>6</v>
      </c>
      <c r="B87" s="97">
        <v>2</v>
      </c>
      <c r="C87" s="27" t="s">
        <v>1</v>
      </c>
      <c r="D87" s="28" t="s">
        <v>70</v>
      </c>
      <c r="E87" s="97">
        <v>3</v>
      </c>
      <c r="F87" s="27" t="s">
        <v>1</v>
      </c>
      <c r="G87" s="28">
        <v>7</v>
      </c>
      <c r="H87" s="95">
        <v>2</v>
      </c>
      <c r="I87" s="21" t="s">
        <v>1</v>
      </c>
      <c r="J87" s="22">
        <v>7</v>
      </c>
      <c r="K87" s="97">
        <v>9</v>
      </c>
      <c r="L87" s="27" t="s">
        <v>1</v>
      </c>
      <c r="M87" s="28">
        <v>10</v>
      </c>
      <c r="N87" s="20">
        <v>4</v>
      </c>
      <c r="O87" s="21" t="s">
        <v>1</v>
      </c>
      <c r="P87" s="96">
        <v>5</v>
      </c>
    </row>
    <row r="88" spans="1:30" ht="18" customHeight="1" hidden="1">
      <c r="A88" s="20" t="s">
        <v>12</v>
      </c>
      <c r="B88" s="97">
        <v>3</v>
      </c>
      <c r="C88" s="27" t="s">
        <v>1</v>
      </c>
      <c r="D88" s="28">
        <v>12</v>
      </c>
      <c r="E88" s="95">
        <v>6</v>
      </c>
      <c r="F88" s="21" t="s">
        <v>1</v>
      </c>
      <c r="G88" s="22">
        <v>10</v>
      </c>
      <c r="H88" s="95">
        <v>1</v>
      </c>
      <c r="I88" s="21" t="s">
        <v>1</v>
      </c>
      <c r="J88" s="22">
        <v>12</v>
      </c>
      <c r="K88" s="95" t="s">
        <v>70</v>
      </c>
      <c r="L88" s="21" t="s">
        <v>1</v>
      </c>
      <c r="M88" s="22">
        <v>12</v>
      </c>
      <c r="N88" s="95">
        <v>2</v>
      </c>
      <c r="O88" s="21" t="s">
        <v>1</v>
      </c>
      <c r="P88" s="22">
        <v>6</v>
      </c>
      <c r="R88">
        <f>SUM(S88:AD88)</f>
        <v>9</v>
      </c>
      <c r="S88" s="67">
        <f>COUNTIF(B88:P88,S1)</f>
        <v>1</v>
      </c>
      <c r="T88" s="67">
        <f>COUNTIF(B88:P88,T1)</f>
        <v>1</v>
      </c>
      <c r="U88" s="54">
        <f>COUNTIF(B88:P88,U1)</f>
        <v>1</v>
      </c>
      <c r="V88" s="54">
        <f>COUNTIF(B88:P88,V1)</f>
        <v>0</v>
      </c>
      <c r="W88" s="54">
        <f>COUNTIF(B88:P88,W1)</f>
        <v>0</v>
      </c>
      <c r="X88" s="54">
        <f>COUNTIF(B88:P88,X1)</f>
        <v>2</v>
      </c>
      <c r="Y88" s="54">
        <f>COUNTIF(B88:P88,Y1)</f>
        <v>0</v>
      </c>
      <c r="Z88" s="54">
        <f>COUNTIF(B88:P88,Z1)</f>
        <v>0</v>
      </c>
      <c r="AA88" s="67">
        <f>COUNTIF(B88:P88,AA1)</f>
        <v>0</v>
      </c>
      <c r="AB88" s="54">
        <f>COUNTIF(B88:P88,AB1)</f>
        <v>1</v>
      </c>
      <c r="AC88" s="54">
        <f>COUNTIF(B88:P88,AC1)</f>
        <v>0</v>
      </c>
      <c r="AD88" s="67">
        <f>COUNTIF(B88:P88,AD1)</f>
        <v>3</v>
      </c>
    </row>
    <row r="89" spans="1:16" ht="18" customHeight="1" hidden="1" thickBot="1">
      <c r="A89" s="61" t="s">
        <v>8</v>
      </c>
      <c r="B89" s="100">
        <v>6</v>
      </c>
      <c r="C89" s="62" t="s">
        <v>1</v>
      </c>
      <c r="D89" s="63">
        <v>9</v>
      </c>
      <c r="E89" s="61">
        <v>1</v>
      </c>
      <c r="F89" s="62" t="s">
        <v>1</v>
      </c>
      <c r="G89" s="98" t="s">
        <v>70</v>
      </c>
      <c r="H89" s="100">
        <v>3</v>
      </c>
      <c r="I89" s="62" t="s">
        <v>1</v>
      </c>
      <c r="J89" s="63">
        <v>8</v>
      </c>
      <c r="K89" s="100">
        <v>3</v>
      </c>
      <c r="L89" s="62" t="s">
        <v>1</v>
      </c>
      <c r="M89" s="63">
        <v>4</v>
      </c>
      <c r="N89" s="61">
        <v>1</v>
      </c>
      <c r="O89" s="62" t="s">
        <v>1</v>
      </c>
      <c r="P89" s="98">
        <v>3</v>
      </c>
    </row>
    <row r="90" spans="1:16" ht="18" customHeight="1" hidden="1">
      <c r="A90" s="24"/>
      <c r="B90" s="122" t="s">
        <v>75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ht="18" customHeight="1" hidden="1">
      <c r="A91" s="6"/>
      <c r="B91" s="122" t="s">
        <v>76</v>
      </c>
      <c r="C91" s="6"/>
      <c r="D91" s="55"/>
      <c r="E91" s="3"/>
      <c r="F91" s="3"/>
      <c r="G91" s="3"/>
      <c r="H91" s="55"/>
      <c r="I91" s="6"/>
      <c r="J91" s="55"/>
      <c r="K91" s="6"/>
      <c r="L91" s="6"/>
      <c r="M91" s="6"/>
      <c r="N91" s="55"/>
      <c r="O91" s="6"/>
      <c r="P91" s="55" t="s">
        <v>25</v>
      </c>
    </row>
    <row r="92" spans="1:17" ht="18" customHeight="1" thickBot="1">
      <c r="A92" s="124">
        <f>A82+14</f>
        <v>43807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24"/>
    </row>
    <row r="93" spans="1:16" ht="18" customHeight="1" thickBot="1">
      <c r="A93" s="40" t="s">
        <v>0</v>
      </c>
      <c r="B93" s="128">
        <v>0.6041666666666666</v>
      </c>
      <c r="C93" s="129"/>
      <c r="D93" s="130"/>
      <c r="E93" s="128">
        <v>0.6180555555555556</v>
      </c>
      <c r="F93" s="129"/>
      <c r="G93" s="130"/>
      <c r="H93" s="128">
        <v>0.6319444444444444</v>
      </c>
      <c r="I93" s="129"/>
      <c r="J93" s="130"/>
      <c r="K93" s="128">
        <v>0.6458333333333334</v>
      </c>
      <c r="L93" s="129"/>
      <c r="M93" s="130"/>
      <c r="N93" s="128">
        <v>0.6597222222222222</v>
      </c>
      <c r="O93" s="129"/>
      <c r="P93" s="130"/>
    </row>
    <row r="94" spans="1:17" ht="18" customHeight="1">
      <c r="A94" s="140" t="s">
        <v>4</v>
      </c>
      <c r="B94" s="102">
        <v>3</v>
      </c>
      <c r="C94" s="31" t="s">
        <v>1</v>
      </c>
      <c r="D94" s="32">
        <v>5</v>
      </c>
      <c r="E94" s="27">
        <v>4</v>
      </c>
      <c r="F94" s="27" t="s">
        <v>1</v>
      </c>
      <c r="G94" s="101">
        <v>5</v>
      </c>
      <c r="H94" s="97">
        <v>4</v>
      </c>
      <c r="I94" s="27" t="s">
        <v>1</v>
      </c>
      <c r="J94" s="28">
        <v>12</v>
      </c>
      <c r="K94" s="102">
        <v>3</v>
      </c>
      <c r="L94" s="31" t="s">
        <v>1</v>
      </c>
      <c r="M94" s="144">
        <v>13</v>
      </c>
      <c r="N94" s="20">
        <v>4</v>
      </c>
      <c r="O94" s="21" t="s">
        <v>1</v>
      </c>
      <c r="P94" s="148">
        <v>13</v>
      </c>
      <c r="Q94" s="24"/>
    </row>
    <row r="95" spans="1:30" ht="18" customHeight="1">
      <c r="A95" s="20" t="s">
        <v>11</v>
      </c>
      <c r="B95" s="95">
        <v>1</v>
      </c>
      <c r="C95" s="21" t="s">
        <v>1</v>
      </c>
      <c r="D95" s="22">
        <v>7</v>
      </c>
      <c r="E95" s="106">
        <v>3</v>
      </c>
      <c r="F95" s="27" t="s">
        <v>1</v>
      </c>
      <c r="G95" s="28">
        <v>6</v>
      </c>
      <c r="H95" s="97">
        <v>2</v>
      </c>
      <c r="I95" s="27" t="s">
        <v>1</v>
      </c>
      <c r="J95" s="28">
        <v>10</v>
      </c>
      <c r="K95" s="20">
        <v>6</v>
      </c>
      <c r="L95" s="21" t="s">
        <v>1</v>
      </c>
      <c r="M95" s="96">
        <v>9</v>
      </c>
      <c r="N95" s="23">
        <v>6</v>
      </c>
      <c r="O95" s="24" t="s">
        <v>1</v>
      </c>
      <c r="P95" s="25">
        <v>8</v>
      </c>
      <c r="Q95" s="3"/>
      <c r="R95">
        <f>SUM(S95:AD95)</f>
        <v>10</v>
      </c>
      <c r="S95" s="67">
        <f>COUNTIF(B95:P95,S1)</f>
        <v>1</v>
      </c>
      <c r="T95" s="67">
        <f>COUNTIF(B95:P95,T1)</f>
        <v>1</v>
      </c>
      <c r="U95" s="54">
        <f>COUNTIF(B95:P95,U1)</f>
        <v>1</v>
      </c>
      <c r="V95" s="54">
        <f>COUNTIF(B95:P95,V1)</f>
        <v>0</v>
      </c>
      <c r="W95" s="54">
        <f>COUNTIF(B95:P95,W1)</f>
        <v>0</v>
      </c>
      <c r="X95" s="54">
        <f>COUNTIF(B95:P95,X1)</f>
        <v>3</v>
      </c>
      <c r="Y95" s="54">
        <f>COUNTIF(B95:P95,Y1)</f>
        <v>1</v>
      </c>
      <c r="Z95" s="54">
        <f>COUNTIF(B95:P95,Z1)</f>
        <v>1</v>
      </c>
      <c r="AA95" s="67">
        <f>COUNTIF(B95:P95,AA1)</f>
        <v>1</v>
      </c>
      <c r="AB95" s="54">
        <f>COUNTIF(B95:P95,AB1)</f>
        <v>1</v>
      </c>
      <c r="AC95" s="54">
        <f>COUNTIF(B95:P95,AC1)</f>
        <v>0</v>
      </c>
      <c r="AD95" s="67">
        <f>COUNTIF(B95:P95,AD1)</f>
        <v>0</v>
      </c>
    </row>
    <row r="96" spans="1:17" ht="18" customHeight="1">
      <c r="A96" s="141" t="s">
        <v>5</v>
      </c>
      <c r="B96" s="95">
        <v>9</v>
      </c>
      <c r="C96" s="21" t="s">
        <v>1</v>
      </c>
      <c r="D96" s="142">
        <v>13</v>
      </c>
      <c r="E96" s="97">
        <v>1</v>
      </c>
      <c r="F96" s="27" t="s">
        <v>1</v>
      </c>
      <c r="G96" s="28">
        <v>8</v>
      </c>
      <c r="H96" s="97">
        <v>3</v>
      </c>
      <c r="I96" s="27" t="s">
        <v>1</v>
      </c>
      <c r="J96" s="28">
        <v>11</v>
      </c>
      <c r="K96" s="97">
        <v>1</v>
      </c>
      <c r="L96" s="27" t="s">
        <v>1</v>
      </c>
      <c r="M96" s="28">
        <v>11</v>
      </c>
      <c r="N96" s="97">
        <v>1</v>
      </c>
      <c r="O96" s="27" t="s">
        <v>1</v>
      </c>
      <c r="P96" s="28">
        <v>10</v>
      </c>
      <c r="Q96" s="3"/>
    </row>
    <row r="97" spans="1:30" ht="18" customHeight="1">
      <c r="A97" s="141" t="s">
        <v>6</v>
      </c>
      <c r="B97" s="20">
        <v>10</v>
      </c>
      <c r="C97" s="21" t="s">
        <v>1</v>
      </c>
      <c r="D97" s="96">
        <v>12</v>
      </c>
      <c r="E97" s="26">
        <v>11</v>
      </c>
      <c r="F97" s="27" t="s">
        <v>1</v>
      </c>
      <c r="G97" s="101">
        <v>12</v>
      </c>
      <c r="H97" s="97">
        <v>1</v>
      </c>
      <c r="I97" s="27" t="s">
        <v>1</v>
      </c>
      <c r="J97" s="28">
        <v>9</v>
      </c>
      <c r="K97" s="97">
        <v>2</v>
      </c>
      <c r="L97" s="27" t="s">
        <v>1</v>
      </c>
      <c r="M97" s="28">
        <v>12</v>
      </c>
      <c r="N97" s="97">
        <v>2</v>
      </c>
      <c r="O97" s="27" t="s">
        <v>1</v>
      </c>
      <c r="P97" s="28">
        <v>11</v>
      </c>
      <c r="Q97" s="3"/>
      <c r="R97" s="87">
        <f>SUM(S97:AD97)</f>
        <v>10</v>
      </c>
      <c r="S97" s="111">
        <f>COUNTIF(B97:P97,S1)</f>
        <v>1</v>
      </c>
      <c r="T97" s="111">
        <f>COUNTIF(B97:P97,T1)</f>
        <v>2</v>
      </c>
      <c r="U97" s="111">
        <f>COUNTIF(B97:P97,U1)</f>
        <v>0</v>
      </c>
      <c r="V97" s="111">
        <f>COUNTIF(B97:P97,V1)</f>
        <v>0</v>
      </c>
      <c r="W97" s="111">
        <f>COUNTIF(B97:P97,W1)</f>
        <v>0</v>
      </c>
      <c r="X97" s="111">
        <f>COUNTIF(B97:P97,X1)</f>
        <v>0</v>
      </c>
      <c r="Y97" s="111">
        <f>COUNTIF(B97:P97,Y1)</f>
        <v>0</v>
      </c>
      <c r="Z97" s="111">
        <f>COUNTIF(B97:P97,Z1)</f>
        <v>0</v>
      </c>
      <c r="AA97" s="111">
        <f>COUNTIF(B97:P97,AA1)</f>
        <v>1</v>
      </c>
      <c r="AB97" s="111">
        <f>COUNTIF(B97:P97,AB1)</f>
        <v>1</v>
      </c>
      <c r="AC97" s="111">
        <f>COUNTIF(B97:P97,AC1)</f>
        <v>2</v>
      </c>
      <c r="AD97" s="111">
        <f>COUNTIF(B97:P97,AD1)</f>
        <v>3</v>
      </c>
    </row>
    <row r="98" spans="1:30" ht="18" customHeight="1">
      <c r="A98" s="20" t="s">
        <v>12</v>
      </c>
      <c r="B98" s="95">
        <v>4</v>
      </c>
      <c r="C98" s="21" t="s">
        <v>1</v>
      </c>
      <c r="D98" s="22">
        <v>11</v>
      </c>
      <c r="E98" s="107">
        <v>2</v>
      </c>
      <c r="F98" s="21" t="s">
        <v>1</v>
      </c>
      <c r="G98" s="22">
        <v>7</v>
      </c>
      <c r="H98" s="20">
        <v>5</v>
      </c>
      <c r="I98" s="21" t="s">
        <v>1</v>
      </c>
      <c r="J98" s="148">
        <v>13</v>
      </c>
      <c r="K98" s="95">
        <v>7</v>
      </c>
      <c r="L98" s="21" t="s">
        <v>1</v>
      </c>
      <c r="M98" s="22">
        <v>10</v>
      </c>
      <c r="N98" s="20">
        <v>3</v>
      </c>
      <c r="O98" s="21" t="s">
        <v>1</v>
      </c>
      <c r="P98" s="96">
        <v>12</v>
      </c>
      <c r="Q98" s="3"/>
      <c r="R98" s="87">
        <f>SUM(S98:AD98)</f>
        <v>9</v>
      </c>
      <c r="S98" s="111">
        <f>COUNTIF(B98:P98,S1)</f>
        <v>0</v>
      </c>
      <c r="T98" s="111">
        <f>COUNTIF(B98:P98,T1)</f>
        <v>1</v>
      </c>
      <c r="U98" s="111">
        <f>COUNTIF(B98:P98,U1)</f>
        <v>1</v>
      </c>
      <c r="V98" s="111">
        <f>COUNTIF(B98:P98,V1)</f>
        <v>1</v>
      </c>
      <c r="W98" s="111">
        <f>COUNTIF(B98:P98,W1)</f>
        <v>1</v>
      </c>
      <c r="X98" s="111">
        <f>COUNTIF(B98:P98,X1)</f>
        <v>0</v>
      </c>
      <c r="Y98" s="111">
        <f>COUNTIF(B98:P98,Y1)</f>
        <v>2</v>
      </c>
      <c r="Z98" s="111">
        <f>COUNTIF(B98:P98,Z1)</f>
        <v>0</v>
      </c>
      <c r="AA98" s="111">
        <f>COUNTIF(B98:P98,AA1)</f>
        <v>0</v>
      </c>
      <c r="AB98" s="111">
        <f>COUNTIF(B98:P98,AB1)</f>
        <v>1</v>
      </c>
      <c r="AC98" s="111">
        <f>COUNTIF(B98:P98,AC1)</f>
        <v>1</v>
      </c>
      <c r="AD98" s="111">
        <f>COUNTIF(B98:P98,AD1)</f>
        <v>1</v>
      </c>
    </row>
    <row r="99" spans="1:30" ht="18" customHeight="1">
      <c r="A99" s="26" t="s">
        <v>8</v>
      </c>
      <c r="B99" s="95">
        <v>2</v>
      </c>
      <c r="C99" s="21" t="s">
        <v>1</v>
      </c>
      <c r="D99" s="22">
        <v>6</v>
      </c>
      <c r="E99" s="106">
        <v>10</v>
      </c>
      <c r="F99" s="27" t="s">
        <v>1</v>
      </c>
      <c r="G99" s="143">
        <v>13</v>
      </c>
      <c r="H99" s="26">
        <v>7</v>
      </c>
      <c r="I99" s="27" t="s">
        <v>1</v>
      </c>
      <c r="J99" s="101">
        <v>8</v>
      </c>
      <c r="K99" s="97">
        <v>5</v>
      </c>
      <c r="L99" s="27" t="s">
        <v>1</v>
      </c>
      <c r="M99" s="28">
        <v>8</v>
      </c>
      <c r="N99" s="95">
        <v>7</v>
      </c>
      <c r="O99" s="21" t="s">
        <v>1</v>
      </c>
      <c r="P99" s="22">
        <v>9</v>
      </c>
      <c r="Q99" s="3"/>
      <c r="R99" s="87">
        <f>SUM(S99:AD99)</f>
        <v>9</v>
      </c>
      <c r="S99" s="111">
        <f>COUNTIF(B99:P99,S1)</f>
        <v>0</v>
      </c>
      <c r="T99" s="111">
        <f>COUNTIF(B99:P99,T1)</f>
        <v>1</v>
      </c>
      <c r="U99" s="111">
        <f>COUNTIF(B99:P99,U1)</f>
        <v>0</v>
      </c>
      <c r="V99" s="111">
        <f>COUNTIF(B99:P99,V1)</f>
        <v>0</v>
      </c>
      <c r="W99" s="111">
        <f>COUNTIF(B99:P99,W1)</f>
        <v>1</v>
      </c>
      <c r="X99" s="111">
        <f>COUNTIF(B99:P99,X1)</f>
        <v>1</v>
      </c>
      <c r="Y99" s="111">
        <f>COUNTIF(B99:P99,Y1)</f>
        <v>2</v>
      </c>
      <c r="Z99" s="111">
        <f>COUNTIF(B99:P99,Z1)</f>
        <v>2</v>
      </c>
      <c r="AA99" s="111">
        <f>COUNTIF(B99:P99,AA1)</f>
        <v>1</v>
      </c>
      <c r="AB99" s="111">
        <f>COUNTIF(B99:P99,AB1)</f>
        <v>1</v>
      </c>
      <c r="AC99" s="111">
        <f>COUNTIF(B99:P99,AC1)</f>
        <v>0</v>
      </c>
      <c r="AD99" s="111">
        <f>COUNTIF(B99:P99,AD1)</f>
        <v>0</v>
      </c>
    </row>
    <row r="100" spans="1:30" ht="18" customHeight="1">
      <c r="A100" s="20"/>
      <c r="B100" s="20">
        <v>8</v>
      </c>
      <c r="C100" s="21" t="s">
        <v>1</v>
      </c>
      <c r="D100" s="22" t="s">
        <v>79</v>
      </c>
      <c r="E100" s="21">
        <v>9</v>
      </c>
      <c r="F100" s="21" t="s">
        <v>1</v>
      </c>
      <c r="G100" s="22" t="s">
        <v>79</v>
      </c>
      <c r="H100" s="26">
        <v>6</v>
      </c>
      <c r="I100" s="27" t="s">
        <v>1</v>
      </c>
      <c r="J100" s="28" t="s">
        <v>79</v>
      </c>
      <c r="K100" s="26">
        <v>4</v>
      </c>
      <c r="L100" s="27" t="s">
        <v>1</v>
      </c>
      <c r="M100" s="28" t="s">
        <v>79</v>
      </c>
      <c r="N100" s="26">
        <v>5</v>
      </c>
      <c r="O100" s="27" t="s">
        <v>1</v>
      </c>
      <c r="P100" s="28" t="s">
        <v>79</v>
      </c>
      <c r="Q100" s="24"/>
      <c r="R100" s="29">
        <f>SUM(S100:AD100)</f>
        <v>28</v>
      </c>
      <c r="S100" s="66">
        <f aca="true" t="shared" si="5" ref="S100:AD100">SUM(S97:S99)</f>
        <v>1</v>
      </c>
      <c r="T100" s="66">
        <f t="shared" si="5"/>
        <v>4</v>
      </c>
      <c r="U100" s="66">
        <f t="shared" si="5"/>
        <v>1</v>
      </c>
      <c r="V100" s="66">
        <f t="shared" si="5"/>
        <v>1</v>
      </c>
      <c r="W100" s="66">
        <f t="shared" si="5"/>
        <v>2</v>
      </c>
      <c r="X100" s="66">
        <f t="shared" si="5"/>
        <v>1</v>
      </c>
      <c r="Y100" s="66">
        <f t="shared" si="5"/>
        <v>4</v>
      </c>
      <c r="Z100" s="66">
        <f t="shared" si="5"/>
        <v>2</v>
      </c>
      <c r="AA100" s="66">
        <f t="shared" si="5"/>
        <v>2</v>
      </c>
      <c r="AB100" s="66">
        <f t="shared" si="5"/>
        <v>3</v>
      </c>
      <c r="AC100" s="66">
        <f t="shared" si="5"/>
        <v>3</v>
      </c>
      <c r="AD100" s="66">
        <f t="shared" si="5"/>
        <v>4</v>
      </c>
    </row>
    <row r="101" spans="1:29" ht="18" customHeight="1">
      <c r="A101" s="145" t="s">
        <v>80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24"/>
      <c r="R101" s="29"/>
      <c r="U101" s="66"/>
      <c r="V101" s="66"/>
      <c r="W101" s="66"/>
      <c r="X101" s="66"/>
      <c r="Y101" s="66"/>
      <c r="Z101" s="66"/>
      <c r="AB101" s="66"/>
      <c r="AC101" s="66"/>
    </row>
    <row r="102" spans="1:30" ht="18" customHeight="1" hidden="1" thickBot="1">
      <c r="A102" s="124">
        <f>A92+14</f>
        <v>43821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24"/>
      <c r="R102" s="29">
        <f>SUM(S102:AD102)</f>
        <v>118</v>
      </c>
      <c r="S102" s="66">
        <f>S82+S100</f>
        <v>4</v>
      </c>
      <c r="T102" s="66">
        <f>T82+T100</f>
        <v>10</v>
      </c>
      <c r="U102" s="66">
        <f>U82+U100</f>
        <v>6</v>
      </c>
      <c r="V102" s="66">
        <f>V82+V100</f>
        <v>7</v>
      </c>
      <c r="W102" s="66">
        <f>W82+W100</f>
        <v>10</v>
      </c>
      <c r="X102" s="66">
        <f>X82+X100</f>
        <v>9</v>
      </c>
      <c r="Y102" s="66">
        <f>Y82+Y100</f>
        <v>13</v>
      </c>
      <c r="Z102" s="66">
        <f>Z82+Z100</f>
        <v>10</v>
      </c>
      <c r="AA102" s="66">
        <f>AA82+AA100</f>
        <v>10</v>
      </c>
      <c r="AB102" s="66">
        <f>AB82+AB100</f>
        <v>11</v>
      </c>
      <c r="AC102" s="66">
        <f>AC82+AC100</f>
        <v>14</v>
      </c>
      <c r="AD102" s="66">
        <f>AD82+AD100</f>
        <v>14</v>
      </c>
    </row>
    <row r="103" spans="1:17" ht="18" customHeight="1" hidden="1" thickBot="1">
      <c r="A103" s="40" t="s">
        <v>0</v>
      </c>
      <c r="B103" s="125">
        <v>0.6979166666666666</v>
      </c>
      <c r="C103" s="126"/>
      <c r="D103" s="127"/>
      <c r="E103" s="125">
        <v>0.7118055555555555</v>
      </c>
      <c r="F103" s="126"/>
      <c r="G103" s="127"/>
      <c r="H103" s="125">
        <v>0.7256944444444445</v>
      </c>
      <c r="I103" s="126"/>
      <c r="J103" s="127"/>
      <c r="K103" s="125">
        <v>0.7395833333333334</v>
      </c>
      <c r="L103" s="126"/>
      <c r="M103" s="127"/>
      <c r="N103" s="125">
        <v>0.7534722222222222</v>
      </c>
      <c r="O103" s="126"/>
      <c r="P103" s="127"/>
      <c r="Q103" s="24"/>
    </row>
    <row r="104" spans="1:17" ht="18" customHeight="1" hidden="1">
      <c r="A104" s="20" t="s">
        <v>4</v>
      </c>
      <c r="B104" s="26"/>
      <c r="C104" s="27"/>
      <c r="D104" s="28"/>
      <c r="E104" s="20"/>
      <c r="F104" s="21"/>
      <c r="G104" s="22"/>
      <c r="H104" s="23"/>
      <c r="I104" s="24"/>
      <c r="J104" s="25"/>
      <c r="K104" s="26"/>
      <c r="L104" s="27"/>
      <c r="M104" s="28"/>
      <c r="N104" s="20"/>
      <c r="O104" s="21"/>
      <c r="P104" s="22"/>
      <c r="Q104" s="71"/>
    </row>
    <row r="105" spans="1:30" ht="18" customHeight="1" hidden="1">
      <c r="A105" s="20" t="s">
        <v>11</v>
      </c>
      <c r="B105" s="20"/>
      <c r="C105" s="21"/>
      <c r="D105" s="22"/>
      <c r="E105" s="20"/>
      <c r="F105" s="21"/>
      <c r="G105" s="22"/>
      <c r="H105" s="26"/>
      <c r="I105" s="27"/>
      <c r="J105" s="28"/>
      <c r="K105" s="26"/>
      <c r="L105" s="27"/>
      <c r="M105" s="28"/>
      <c r="N105" s="23"/>
      <c r="O105" s="24"/>
      <c r="P105" s="25"/>
      <c r="Q105" s="71"/>
      <c r="R105">
        <f>SUM(S105:AD105)</f>
        <v>0</v>
      </c>
      <c r="S105" s="67">
        <f>COUNTIF(B105:P105,S1)</f>
        <v>0</v>
      </c>
      <c r="T105" s="67">
        <f>COUNTIF(B105:P105,T1)</f>
        <v>0</v>
      </c>
      <c r="U105" s="54">
        <f>COUNTIF(B105:P105,U1)</f>
        <v>0</v>
      </c>
      <c r="V105" s="54">
        <f>COUNTIF(B105:P105,V1)</f>
        <v>0</v>
      </c>
      <c r="W105" s="54">
        <f>COUNTIF(B105:P105,W1)</f>
        <v>0</v>
      </c>
      <c r="X105" s="54">
        <f>COUNTIF(B105:P105,X1)</f>
        <v>0</v>
      </c>
      <c r="Y105" s="54">
        <f>COUNTIF(B105:P105,Y1)</f>
        <v>0</v>
      </c>
      <c r="Z105" s="54">
        <f>COUNTIF(B105:P105,Z1)</f>
        <v>0</v>
      </c>
      <c r="AA105" s="67">
        <f>COUNTIF(B105:P105,AA1)</f>
        <v>0</v>
      </c>
      <c r="AB105" s="54">
        <f>COUNTIF(B105:P105,AB1)</f>
        <v>0</v>
      </c>
      <c r="AC105" s="54">
        <f>COUNTIF(B105:P105,AC1)</f>
        <v>0</v>
      </c>
      <c r="AD105" s="67">
        <f>COUNTIF(B105:P105,AD1)</f>
        <v>0</v>
      </c>
    </row>
    <row r="106" spans="1:17" ht="18" customHeight="1" hidden="1">
      <c r="A106" s="26" t="s">
        <v>5</v>
      </c>
      <c r="B106" s="20"/>
      <c r="C106" s="21"/>
      <c r="D106" s="22"/>
      <c r="E106" s="23"/>
      <c r="F106" s="24"/>
      <c r="G106" s="25"/>
      <c r="H106" s="20"/>
      <c r="I106" s="21"/>
      <c r="J106" s="22"/>
      <c r="K106" s="26"/>
      <c r="L106" s="27"/>
      <c r="M106" s="28"/>
      <c r="N106" s="26"/>
      <c r="O106" s="27"/>
      <c r="P106" s="28"/>
      <c r="Q106" s="71"/>
    </row>
    <row r="107" spans="1:17" ht="18" customHeight="1" hidden="1">
      <c r="A107" s="26" t="s">
        <v>6</v>
      </c>
      <c r="B107" s="26"/>
      <c r="C107" s="27"/>
      <c r="D107" s="28"/>
      <c r="E107" s="26"/>
      <c r="F107" s="27"/>
      <c r="G107" s="28"/>
      <c r="H107" s="26"/>
      <c r="I107" s="27"/>
      <c r="J107" s="28"/>
      <c r="K107" s="20"/>
      <c r="L107" s="21"/>
      <c r="M107" s="22"/>
      <c r="N107" s="20"/>
      <c r="O107" s="21"/>
      <c r="P107" s="22"/>
      <c r="Q107" s="24"/>
    </row>
    <row r="108" spans="1:30" ht="18" customHeight="1" hidden="1">
      <c r="A108" s="20" t="s">
        <v>12</v>
      </c>
      <c r="B108" s="20"/>
      <c r="C108" s="21"/>
      <c r="D108" s="22"/>
      <c r="E108" s="26"/>
      <c r="F108" s="27"/>
      <c r="G108" s="28"/>
      <c r="H108" s="20"/>
      <c r="I108" s="21"/>
      <c r="J108" s="22"/>
      <c r="K108" s="20"/>
      <c r="L108" s="21"/>
      <c r="M108" s="22"/>
      <c r="N108" s="20"/>
      <c r="O108" s="21"/>
      <c r="P108" s="22"/>
      <c r="Q108" s="24"/>
      <c r="R108">
        <f>SUM(S108:AD108)</f>
        <v>0</v>
      </c>
      <c r="S108" s="67">
        <f>COUNTIF(B108:P108,S1)</f>
        <v>0</v>
      </c>
      <c r="T108" s="67">
        <f>COUNTIF(B108:P108,T1)</f>
        <v>0</v>
      </c>
      <c r="U108" s="54">
        <f>COUNTIF(B108:P108,U1)</f>
        <v>0</v>
      </c>
      <c r="V108" s="54">
        <f>COUNTIF(B108:P108,V1)</f>
        <v>0</v>
      </c>
      <c r="W108" s="54">
        <f>COUNTIF(B108:P108,W1)</f>
        <v>0</v>
      </c>
      <c r="X108" s="54">
        <f>COUNTIF(B108:P108,X1)</f>
        <v>0</v>
      </c>
      <c r="Y108" s="54">
        <f>COUNTIF(B108:P108,Y1)</f>
        <v>0</v>
      </c>
      <c r="Z108" s="54">
        <f>COUNTIF(B108:P108,Z1)</f>
        <v>0</v>
      </c>
      <c r="AA108" s="67">
        <f>COUNTIF(B108:P108,AA1)</f>
        <v>0</v>
      </c>
      <c r="AB108" s="54">
        <f>COUNTIF(B108:P108,AB1)</f>
        <v>0</v>
      </c>
      <c r="AC108" s="54">
        <f>COUNTIF(B108:P108,AC1)</f>
        <v>0</v>
      </c>
      <c r="AD108" s="67">
        <f>COUNTIF(B108:P108,AD1)</f>
        <v>0</v>
      </c>
    </row>
    <row r="109" spans="1:17" ht="18" customHeight="1" hidden="1" thickBot="1">
      <c r="A109" s="61" t="s">
        <v>8</v>
      </c>
      <c r="B109" s="61"/>
      <c r="C109" s="62"/>
      <c r="D109" s="63"/>
      <c r="E109" s="61"/>
      <c r="F109" s="62"/>
      <c r="G109" s="63"/>
      <c r="H109" s="61"/>
      <c r="I109" s="62"/>
      <c r="J109" s="63"/>
      <c r="K109" s="61"/>
      <c r="L109" s="62"/>
      <c r="M109" s="63"/>
      <c r="N109" s="61"/>
      <c r="O109" s="62"/>
      <c r="P109" s="63"/>
      <c r="Q109" s="24"/>
    </row>
    <row r="110" spans="1:17" ht="18" customHeight="1" hidden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8" customHeight="1">
      <c r="A111" s="122" t="s">
        <v>81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31" ht="18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R112">
        <f>SUM(R31+R34+R40+R43+R49+R52+R58+R61+R67+R70+R76+R79+R85+R88+R95+R98+R124+R127)</f>
        <v>143</v>
      </c>
      <c r="S112" s="66">
        <f>SUM(S31+S34+S40+S43+S49+S52+S58+S61+S67+S70+S76+S79+S85+S88+S95+S98+S124+S127)</f>
        <v>13</v>
      </c>
      <c r="T112" s="68">
        <f>SUM(T31+T34+T40+T43+T49+T52+T58+T61+T67+T70+T76+T79+T85+T88+T95+T98+T124+T127)</f>
        <v>13</v>
      </c>
      <c r="U112" s="56">
        <f>SUM(U31+U34+U40+U43+U49+U52+U58+U61+U67+U70+U76+U79+U85+U88+U95+U98+U124+U127)</f>
        <v>13</v>
      </c>
      <c r="V112" s="56">
        <f>SUM(V31+V34+V40+V43+V49+V52+V58+V61+V67+V70+V76+V79+V85+V88+V95+V98+V124+V127)</f>
        <v>13</v>
      </c>
      <c r="W112" s="56">
        <f>SUM(W31+W34+W40+W43+W49+W52+W58+W61+W67+W70+W76+W79+W85+W88+W95+W98+W124+W127)</f>
        <v>10</v>
      </c>
      <c r="X112" s="56">
        <f>SUM(X31+X34+X40+X43+X49+X52+X58+X61+X67+X70+X76+X79+X85+X88+X95+X98+X124+X127)</f>
        <v>14</v>
      </c>
      <c r="Y112" s="56">
        <f>SUM(Y31+Y34+Y40+Y43+Y49+Y52+Y58+Y61+Y67+Y70+Y76+Y79+Y85+Y88+Y95+Y98+Y124+Y127)</f>
        <v>12</v>
      </c>
      <c r="Z112" s="56">
        <f>SUM(Z31+Z34+Z40+Z43+Z49+Z52+Z58+Z61+Z67+Z70+Z76+Z79+Z85+Z88+Z95+Z98+Z124+Z127)</f>
        <v>10</v>
      </c>
      <c r="AA112" s="68">
        <f>SUM(AA31+AA34+AA40+AA43+AA49+AA52+AA58+AA61+AA67+AA70+AA76+AA79+AA85+AA88+AA95+AA98+AA124+AA127)</f>
        <v>10</v>
      </c>
      <c r="AB112" s="56">
        <f>SUM(AB31+AB34+AB40+AB43+AB49+AB52+AB58+AB61+AB67+AB70+AB76+AB79+AB85+AB88+AB95+AB98+AB124+AB127)</f>
        <v>14</v>
      </c>
      <c r="AC112" s="56">
        <f>SUM(AC31+AC34+AC40+AC43+AC49+AC52+AC58+AC61+AC67+AC70+AC76+AC79+AC85+AC88+AC95+AC98+AC124+AC127)</f>
        <v>8</v>
      </c>
      <c r="AD112" s="68">
        <f>SUM(AD31+AD34+AD40+AD43+AD49+AD52+AD58+AD61+AD67+AD70+AD76+AD79+AD85+AD88+AD95+AD98+AD124+AD127)</f>
        <v>13</v>
      </c>
      <c r="AE112" t="s">
        <v>23</v>
      </c>
    </row>
    <row r="113" spans="1:16" ht="18" customHeight="1">
      <c r="A113" s="146" t="s">
        <v>77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ht="18" customHeight="1"/>
    <row r="115" ht="10.5" customHeight="1"/>
    <row r="116" ht="18" customHeight="1"/>
    <row r="117" spans="11:13" ht="18" customHeight="1">
      <c r="K117" s="24"/>
      <c r="L117" s="24"/>
      <c r="M117" s="147"/>
    </row>
    <row r="118" spans="11:13" ht="15">
      <c r="K118" s="24"/>
      <c r="L118" s="24"/>
      <c r="M118" s="24"/>
    </row>
    <row r="119" spans="11:13" ht="15">
      <c r="K119" s="24"/>
      <c r="L119" s="24"/>
      <c r="M119" s="24"/>
    </row>
    <row r="120" spans="11:13" ht="15">
      <c r="K120" s="24"/>
      <c r="L120" s="24"/>
      <c r="M120" s="24"/>
    </row>
    <row r="121" spans="2:13" ht="18" customHeight="1">
      <c r="B121"/>
      <c r="D121"/>
      <c r="E121"/>
      <c r="G121"/>
      <c r="H121"/>
      <c r="J121"/>
      <c r="K121" s="24"/>
      <c r="L121" s="24"/>
      <c r="M121" s="24"/>
    </row>
    <row r="122" spans="2:13" ht="18" customHeight="1">
      <c r="B122"/>
      <c r="D122"/>
      <c r="E122"/>
      <c r="G122"/>
      <c r="H122"/>
      <c r="J122"/>
      <c r="K122" s="24"/>
      <c r="L122" s="24"/>
      <c r="M122" s="24"/>
    </row>
    <row r="123" spans="2:13" ht="18" customHeight="1">
      <c r="B123"/>
      <c r="D123"/>
      <c r="E123"/>
      <c r="G123"/>
      <c r="H123"/>
      <c r="J123"/>
      <c r="K123" s="24"/>
      <c r="L123" s="24"/>
      <c r="M123" s="24"/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  <row r="125" spans="2:13" ht="18" customHeight="1">
      <c r="B125"/>
      <c r="D125"/>
      <c r="E125"/>
      <c r="G125"/>
      <c r="H125"/>
      <c r="J125"/>
      <c r="K125"/>
      <c r="M125"/>
    </row>
    <row r="126" spans="2:13" ht="18" customHeight="1">
      <c r="B126"/>
      <c r="D126"/>
      <c r="E126"/>
      <c r="G126"/>
      <c r="H126"/>
      <c r="J126"/>
      <c r="K126"/>
      <c r="M126"/>
    </row>
    <row r="127" spans="2:18" ht="18" customHeight="1">
      <c r="B127"/>
      <c r="D127"/>
      <c r="E127"/>
      <c r="G127"/>
      <c r="H127"/>
      <c r="J127"/>
      <c r="K127"/>
      <c r="M127"/>
      <c r="R127">
        <f>SUM(S127:AD127)</f>
        <v>0</v>
      </c>
    </row>
    <row r="128" spans="2:13" ht="18" customHeight="1">
      <c r="B128"/>
      <c r="D128"/>
      <c r="E128"/>
      <c r="G128"/>
      <c r="H128"/>
      <c r="J128"/>
      <c r="K128"/>
      <c r="M128"/>
    </row>
    <row r="129" spans="2:18" ht="18" customHeight="1">
      <c r="B129"/>
      <c r="D129"/>
      <c r="E129"/>
      <c r="G129"/>
      <c r="H129"/>
      <c r="J129"/>
      <c r="K129"/>
      <c r="M129"/>
      <c r="R129">
        <f>SUM(S129:AD129)</f>
        <v>0</v>
      </c>
    </row>
    <row r="130" spans="2:18" ht="18" customHeight="1">
      <c r="B130"/>
      <c r="D130"/>
      <c r="E130"/>
      <c r="G130"/>
      <c r="H130"/>
      <c r="J130"/>
      <c r="K130"/>
      <c r="M130"/>
      <c r="R130">
        <f>SUM(S130:AD130)</f>
        <v>0</v>
      </c>
    </row>
  </sheetData>
  <sheetProtection/>
  <mergeCells count="58">
    <mergeCell ref="A101:P101"/>
    <mergeCell ref="A112:P112"/>
    <mergeCell ref="A113:P113"/>
    <mergeCell ref="A1:P1"/>
    <mergeCell ref="B29:D29"/>
    <mergeCell ref="E29:G29"/>
    <mergeCell ref="H29:J29"/>
    <mergeCell ref="K29:M29"/>
    <mergeCell ref="N29:P29"/>
    <mergeCell ref="E56:G56"/>
    <mergeCell ref="A28:P28"/>
    <mergeCell ref="A37:P37"/>
    <mergeCell ref="N38:P38"/>
    <mergeCell ref="B38:D38"/>
    <mergeCell ref="E38:G38"/>
    <mergeCell ref="H38:J38"/>
    <mergeCell ref="K38:M38"/>
    <mergeCell ref="H65:J65"/>
    <mergeCell ref="A46:P46"/>
    <mergeCell ref="B47:D47"/>
    <mergeCell ref="E47:G47"/>
    <mergeCell ref="H47:J47"/>
    <mergeCell ref="K47:M47"/>
    <mergeCell ref="N47:P47"/>
    <mergeCell ref="A55:P55"/>
    <mergeCell ref="B56:D56"/>
    <mergeCell ref="B83:D83"/>
    <mergeCell ref="E83:G83"/>
    <mergeCell ref="K65:M65"/>
    <mergeCell ref="H56:J56"/>
    <mergeCell ref="K56:M56"/>
    <mergeCell ref="N56:P56"/>
    <mergeCell ref="A64:P64"/>
    <mergeCell ref="N65:P65"/>
    <mergeCell ref="B65:D65"/>
    <mergeCell ref="E65:G65"/>
    <mergeCell ref="A73:P73"/>
    <mergeCell ref="B74:D74"/>
    <mergeCell ref="E74:G74"/>
    <mergeCell ref="H74:J74"/>
    <mergeCell ref="K74:M74"/>
    <mergeCell ref="A82:P82"/>
    <mergeCell ref="N93:P93"/>
    <mergeCell ref="N74:P74"/>
    <mergeCell ref="B93:D93"/>
    <mergeCell ref="E93:G93"/>
    <mergeCell ref="H93:J93"/>
    <mergeCell ref="K93:M93"/>
    <mergeCell ref="H83:J83"/>
    <mergeCell ref="A92:P92"/>
    <mergeCell ref="K83:M83"/>
    <mergeCell ref="N83:P83"/>
    <mergeCell ref="A102:P102"/>
    <mergeCell ref="B103:D103"/>
    <mergeCell ref="E103:G103"/>
    <mergeCell ref="H103:J103"/>
    <mergeCell ref="K103:M103"/>
    <mergeCell ref="N103:P103"/>
  </mergeCells>
  <printOptions horizontalCentered="1" verticalCentered="1"/>
  <pageMargins left="0.44" right="0.44" top="0.3" bottom="0.55" header="0.21" footer="0.5"/>
  <pageSetup fitToHeight="1" fitToWidth="1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112.57421875" style="0" customWidth="1"/>
  </cols>
  <sheetData>
    <row r="5" ht="15.75">
      <c r="A5" s="122" t="s">
        <v>75</v>
      </c>
    </row>
    <row r="6" ht="15.75">
      <c r="A6" s="12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1" t="s">
        <v>21</v>
      </c>
    </row>
    <row r="2" spans="1:17" s="5" customFormat="1" ht="19.5" customHeight="1" thickBot="1">
      <c r="A2" s="48" t="s">
        <v>17</v>
      </c>
      <c r="B2" s="49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50">
        <v>16</v>
      </c>
    </row>
    <row r="3" spans="1:17" ht="19.5" customHeight="1">
      <c r="A3" s="51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9.5" customHeight="1" thickBot="1">
      <c r="A4" s="4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5"/>
    </row>
    <row r="5" spans="1:17" ht="19.5" customHeight="1">
      <c r="A5" s="51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1:17" ht="19.5" customHeight="1" thickBot="1">
      <c r="A6" s="4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5"/>
    </row>
    <row r="7" spans="1:17" ht="19.5" customHeight="1">
      <c r="A7" s="42" t="s">
        <v>20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3"/>
    </row>
    <row r="8" spans="1:17" ht="19.5" customHeight="1" thickBot="1">
      <c r="A8" s="44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5"/>
    </row>
    <row r="11" spans="1:4" ht="19.5" customHeight="1" thickBot="1">
      <c r="A11" s="41" t="s">
        <v>22</v>
      </c>
      <c r="D11" s="37" t="s">
        <v>7</v>
      </c>
    </row>
    <row r="12" spans="1:15" ht="19.5" customHeight="1" thickBot="1">
      <c r="A12" s="48" t="s">
        <v>17</v>
      </c>
      <c r="B12" s="49">
        <v>1</v>
      </c>
      <c r="C12" s="49">
        <v>2</v>
      </c>
      <c r="D12" s="49">
        <v>3</v>
      </c>
      <c r="E12" s="49">
        <v>4</v>
      </c>
      <c r="F12" s="49">
        <v>5</v>
      </c>
      <c r="G12" s="49">
        <v>6</v>
      </c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</row>
    <row r="13" spans="1:15" ht="19.5" customHeight="1">
      <c r="A13" s="51" t="s">
        <v>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9.5" customHeight="1" thickBot="1">
      <c r="A14" s="44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9.5" customHeight="1">
      <c r="A15" s="51" t="s">
        <v>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9.5" customHeight="1" thickBot="1">
      <c r="A16" s="4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9.5" customHeight="1">
      <c r="A17" s="42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9.5" customHeight="1" thickBot="1">
      <c r="A18" s="44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2019-12-07T00:40:18Z</cp:lastPrinted>
  <dcterms:created xsi:type="dcterms:W3CDTF">2008-01-27T02:10:13Z</dcterms:created>
  <dcterms:modified xsi:type="dcterms:W3CDTF">2019-12-09T20:05:39Z</dcterms:modified>
  <cp:category/>
  <cp:version/>
  <cp:contentType/>
  <cp:contentStatus/>
</cp:coreProperties>
</file>