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90" windowHeight="727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'Sheet1'!$A$1:$P$137</definedName>
    <definedName name="_xlnm.Print_Area" localSheetId="1">'Sheet2'!$A$1:$K$21</definedName>
  </definedNames>
  <calcPr fullCalcOnLoad="1"/>
</workbook>
</file>

<file path=xl/sharedStrings.xml><?xml version="1.0" encoding="utf-8"?>
<sst xmlns="http://schemas.openxmlformats.org/spreadsheetml/2006/main" count="510" uniqueCount="77">
  <si>
    <t>Court</t>
  </si>
  <si>
    <t>VS</t>
  </si>
  <si>
    <t>Team #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</si>
  <si>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</si>
  <si>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</si>
  <si>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</si>
  <si>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</si>
  <si>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</si>
  <si>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</si>
  <si>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</si>
  <si>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</si>
  <si>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</si>
  <si>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</si>
  <si>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</si>
  <si>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</si>
  <si>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</si>
  <si>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</si>
  <si>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</si>
  <si>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</si>
  <si>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</si>
  <si>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</si>
  <si>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</si>
  <si>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</si>
  <si>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Reckless Abandon</t>
  </si>
  <si>
    <t>Spiny Bumpsuckers</t>
  </si>
  <si>
    <t>Bumpin' Uglies</t>
  </si>
  <si>
    <t>Mandy</t>
  </si>
  <si>
    <t>Andrew</t>
  </si>
  <si>
    <t>Court E</t>
  </si>
  <si>
    <t>Lower gym</t>
  </si>
  <si>
    <t>Goal</t>
  </si>
  <si>
    <t>Best Sets of Your Life</t>
  </si>
  <si>
    <t>Chelsea</t>
  </si>
  <si>
    <t>Goldman</t>
  </si>
  <si>
    <t>Hedstrom</t>
  </si>
  <si>
    <t>Deborah</t>
  </si>
  <si>
    <t>Rosanne</t>
  </si>
  <si>
    <t>Greenway</t>
  </si>
  <si>
    <t>Volley Llamas</t>
  </si>
  <si>
    <t xml:space="preserve">NO GAMES ON MAY 27th (MEMORIAL DAY WEEKEND) </t>
  </si>
  <si>
    <t>Tournament on June 10th - Teams Seeded by Regular Season Record - starts at 2:30  and ends at 4:30 PM</t>
  </si>
  <si>
    <t>A/E VOLLEYBALL LEAGUE - INGRAHAM MIDDLE DIVISION-SPRING 2018</t>
  </si>
  <si>
    <t>Geezers, Sons and Nasties</t>
  </si>
  <si>
    <t>Patti</t>
  </si>
  <si>
    <t>Spider Monkeys</t>
  </si>
  <si>
    <t>Josh</t>
  </si>
  <si>
    <t>Anna</t>
  </si>
  <si>
    <t>John</t>
  </si>
  <si>
    <t>Cassie</t>
  </si>
  <si>
    <t>Stevenson</t>
  </si>
  <si>
    <t>Kristine</t>
  </si>
  <si>
    <t>David</t>
  </si>
  <si>
    <t>Deniz</t>
  </si>
  <si>
    <t>Serves You Right</t>
  </si>
  <si>
    <t>Nora</t>
  </si>
  <si>
    <t>Rodriguez</t>
  </si>
  <si>
    <t xml:space="preserve">Burgess     </t>
  </si>
  <si>
    <t xml:space="preserve">Liu            </t>
  </si>
  <si>
    <t xml:space="preserve">Fletcher    </t>
  </si>
  <si>
    <t xml:space="preserve">Rowe        </t>
  </si>
  <si>
    <t xml:space="preserve">Schivell     </t>
  </si>
  <si>
    <t xml:space="preserve">Petesch     </t>
  </si>
  <si>
    <t xml:space="preserve">Harstad     </t>
  </si>
  <si>
    <t xml:space="preserve">Ross         </t>
  </si>
  <si>
    <t xml:space="preserve">Ozgoren   </t>
  </si>
  <si>
    <t xml:space="preserve">Shave Ice      </t>
  </si>
  <si>
    <t xml:space="preserve">TeamWorks     </t>
  </si>
  <si>
    <t xml:space="preserve">Dean's List     </t>
  </si>
  <si>
    <t xml:space="preserve">Net Ninjas      </t>
  </si>
  <si>
    <t xml:space="preserve">Ball Hawks      </t>
  </si>
  <si>
    <t xml:space="preserve">Balls Deep      </t>
  </si>
  <si>
    <t>TBD</t>
  </si>
  <si>
    <t>25 Point Games</t>
  </si>
  <si>
    <t>20 Point Games</t>
  </si>
  <si>
    <t>All matches starting in the 12:15 group are a single game to 25 win by 2, 27 max using rally scoring.  Change sides at 13 points</t>
  </si>
  <si>
    <t>All matches starting in the 2:15 group are a single game to 20 win by 2, 22 max using rally scoring.  Change sides at 10 points</t>
  </si>
  <si>
    <t xml:space="preserve">Please circle the winning team on this chart.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</si>
</sst>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[$-409]dddd\,\ mmmm\ dd\,\ yyyy"/>
    <numFmt numFmtId="173" formatCode="[$-409]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i/>
      <sz val="14"/>
      <color indexed="17"/>
      <name val="Calibri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002060"/>
      <name val="Calibri"/>
      <family val="2"/>
    </font>
    <font>
      <i/>
      <sz val="14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8" fillId="19" borderId="18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2" fillId="0" borderId="14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41" fillId="0" borderId="0" xfId="47" applyFill="1" applyAlignment="1">
      <alignment/>
    </xf>
    <xf numFmtId="0" fontId="37" fillId="0" borderId="0" xfId="39" applyFill="1" applyAlignment="1">
      <alignment/>
    </xf>
    <xf numFmtId="0" fontId="37" fillId="0" borderId="0" xfId="39" applyFill="1" applyAlignment="1">
      <alignment horizontal="center"/>
    </xf>
    <xf numFmtId="0" fontId="41" fillId="0" borderId="0" xfId="47" applyFill="1" applyAlignment="1">
      <alignment horizontal="center"/>
    </xf>
    <xf numFmtId="0" fontId="8" fillId="0" borderId="16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8" fillId="19" borderId="18" xfId="0" applyFont="1" applyFill="1" applyBorder="1" applyAlignment="1">
      <alignment horizontal="center"/>
    </xf>
    <xf numFmtId="0" fontId="54" fillId="19" borderId="15" xfId="47" applyFont="1" applyFill="1" applyBorder="1" applyAlignment="1">
      <alignment horizontal="center"/>
    </xf>
    <xf numFmtId="0" fontId="54" fillId="19" borderId="10" xfId="47" applyFont="1" applyFill="1" applyBorder="1" applyAlignment="1">
      <alignment horizontal="center"/>
    </xf>
    <xf numFmtId="0" fontId="54" fillId="19" borderId="18" xfId="47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164" fontId="8" fillId="35" borderId="25" xfId="0" applyNumberFormat="1" applyFont="1" applyFill="1" applyBorder="1" applyAlignment="1">
      <alignment horizontal="center"/>
    </xf>
    <xf numFmtId="164" fontId="14" fillId="35" borderId="25" xfId="0" applyNumberFormat="1" applyFont="1" applyFill="1" applyBorder="1" applyAlignment="1">
      <alignment horizontal="center"/>
    </xf>
    <xf numFmtId="164" fontId="8" fillId="35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" fontId="8" fillId="0" borderId="26" xfId="0" applyNumberFormat="1" applyFont="1" applyBorder="1" applyAlignment="1">
      <alignment horizontal="center"/>
    </xf>
    <xf numFmtId="18" fontId="8" fillId="0" borderId="27" xfId="0" applyNumberFormat="1" applyFont="1" applyBorder="1" applyAlignment="1">
      <alignment horizontal="center"/>
    </xf>
    <xf numFmtId="18" fontId="8" fillId="0" borderId="28" xfId="0" applyNumberFormat="1" applyFont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8" fontId="8" fillId="35" borderId="26" xfId="0" applyNumberFormat="1" applyFont="1" applyFill="1" applyBorder="1" applyAlignment="1">
      <alignment horizontal="center"/>
    </xf>
    <xf numFmtId="18" fontId="8" fillId="35" borderId="27" xfId="0" applyNumberFormat="1" applyFont="1" applyFill="1" applyBorder="1" applyAlignment="1">
      <alignment horizontal="center"/>
    </xf>
    <xf numFmtId="18" fontId="8" fillId="35" borderId="28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4"/>
  <sheetViews>
    <sheetView tabSelected="1" zoomScalePageLayoutView="0" workbookViewId="0" topLeftCell="A1">
      <pane ySplit="1" topLeftCell="A109" activePane="bottomLeft" state="frozen"/>
      <selection pane="topLeft" activeCell="E1" sqref="E1"/>
      <selection pane="bottomLeft" activeCell="N123" activeCellId="4" sqref="N118 P119 N120 P121:P122 N123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00390625" style="0" customWidth="1"/>
    <col min="7" max="7" width="9.8515625" style="3" customWidth="1"/>
    <col min="8" max="8" width="9.140625" style="6" customWidth="1"/>
    <col min="9" max="9" width="4.00390625" style="0" customWidth="1"/>
    <col min="10" max="10" width="9.14062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  <col min="16" max="16" width="9.7109375" style="0" customWidth="1"/>
    <col min="17" max="17" width="7.57421875" style="0" customWidth="1"/>
    <col min="18" max="18" width="5.28125" style="0" customWidth="1"/>
    <col min="19" max="20" width="3.7109375" style="90" customWidth="1"/>
    <col min="21" max="21" width="3.7109375" style="2" customWidth="1"/>
    <col min="22" max="22" width="3.7109375" style="91" customWidth="1"/>
    <col min="23" max="23" width="3.7109375" style="2" customWidth="1"/>
    <col min="24" max="25" width="3.7109375" style="91" customWidth="1"/>
    <col min="26" max="26" width="3.7109375" style="2" customWidth="1"/>
    <col min="27" max="27" width="3.7109375" style="90" customWidth="1"/>
    <col min="28" max="28" width="3.7109375" style="0" customWidth="1"/>
    <col min="29" max="29" width="3.7109375" style="91" customWidth="1"/>
    <col min="30" max="31" width="3.7109375" style="0" customWidth="1"/>
    <col min="32" max="32" width="4.57421875" style="91" customWidth="1"/>
    <col min="35" max="35" width="10.57421875" style="0" bestFit="1" customWidth="1"/>
  </cols>
  <sheetData>
    <row r="1" spans="1:32" s="5" customFormat="1" ht="23.25">
      <c r="A1" s="152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  <c r="S1" s="90">
        <v>1</v>
      </c>
      <c r="T1" s="90">
        <v>2</v>
      </c>
      <c r="U1" s="2">
        <v>3</v>
      </c>
      <c r="V1" s="91">
        <v>4</v>
      </c>
      <c r="W1" s="2">
        <v>5</v>
      </c>
      <c r="X1" s="91">
        <v>6</v>
      </c>
      <c r="Y1" s="91">
        <v>7</v>
      </c>
      <c r="Z1" s="2">
        <v>8</v>
      </c>
      <c r="AA1" s="90">
        <v>9</v>
      </c>
      <c r="AB1">
        <v>10</v>
      </c>
      <c r="AC1" s="91">
        <v>11</v>
      </c>
      <c r="AD1">
        <v>12</v>
      </c>
      <c r="AE1">
        <v>13</v>
      </c>
      <c r="AF1" s="91">
        <v>14</v>
      </c>
    </row>
    <row r="2" spans="1:16" ht="15">
      <c r="A2" s="9"/>
      <c r="B2" s="10"/>
      <c r="C2" s="9"/>
      <c r="D2" s="11" t="s">
        <v>2</v>
      </c>
      <c r="E2" s="11" t="s">
        <v>20</v>
      </c>
      <c r="F2" s="12"/>
      <c r="G2" s="13"/>
      <c r="H2" s="106"/>
      <c r="I2" s="11" t="s">
        <v>21</v>
      </c>
      <c r="J2" s="13"/>
      <c r="K2" s="10"/>
      <c r="L2" s="9"/>
      <c r="M2" s="13"/>
      <c r="N2" s="15" t="s">
        <v>7</v>
      </c>
      <c r="O2" s="1"/>
      <c r="P2" s="1"/>
    </row>
    <row r="3" spans="2:33" s="2" customFormat="1" ht="15">
      <c r="B3" s="7"/>
      <c r="C3" s="2" t="s">
        <v>7</v>
      </c>
      <c r="D3" s="109">
        <v>1</v>
      </c>
      <c r="E3" s="107" t="s">
        <v>42</v>
      </c>
      <c r="F3" s="110"/>
      <c r="G3" s="110"/>
      <c r="H3" s="111"/>
      <c r="I3" s="110" t="s">
        <v>43</v>
      </c>
      <c r="J3" s="111"/>
      <c r="K3" s="110" t="s">
        <v>33</v>
      </c>
      <c r="L3" s="110"/>
      <c r="M3"/>
      <c r="N3" s="88"/>
      <c r="O3" s="89"/>
      <c r="P3"/>
      <c r="Q3"/>
      <c r="T3" s="90"/>
      <c r="U3" s="90"/>
      <c r="W3" s="91"/>
      <c r="Y3" s="91"/>
      <c r="Z3" s="91"/>
      <c r="AB3" s="90"/>
      <c r="AC3"/>
      <c r="AD3" s="91"/>
      <c r="AE3"/>
      <c r="AF3"/>
      <c r="AG3" s="91"/>
    </row>
    <row r="4" spans="2:33" s="2" customFormat="1" ht="15">
      <c r="B4" s="7"/>
      <c r="D4" s="109">
        <v>2</v>
      </c>
      <c r="E4" s="107" t="s">
        <v>44</v>
      </c>
      <c r="F4" s="110"/>
      <c r="G4" s="110"/>
      <c r="H4" s="111"/>
      <c r="I4" s="110" t="s">
        <v>36</v>
      </c>
      <c r="J4" s="111"/>
      <c r="K4" s="110" t="s">
        <v>37</v>
      </c>
      <c r="L4" s="110"/>
      <c r="M4"/>
      <c r="N4" s="89"/>
      <c r="O4" s="89"/>
      <c r="P4"/>
      <c r="Q4"/>
      <c r="T4" s="90"/>
      <c r="U4" s="90"/>
      <c r="W4" s="91"/>
      <c r="Y4" s="91"/>
      <c r="Z4" s="91"/>
      <c r="AB4" s="90"/>
      <c r="AC4"/>
      <c r="AD4" s="91"/>
      <c r="AE4"/>
      <c r="AF4"/>
      <c r="AG4" s="91"/>
    </row>
    <row r="5" spans="2:33" s="2" customFormat="1" ht="15">
      <c r="B5" s="7"/>
      <c r="D5" s="109">
        <v>3</v>
      </c>
      <c r="E5" s="107" t="s">
        <v>65</v>
      </c>
      <c r="F5" s="110"/>
      <c r="G5" s="110"/>
      <c r="H5" s="111"/>
      <c r="I5" s="110" t="s">
        <v>27</v>
      </c>
      <c r="J5" s="111"/>
      <c r="K5" s="110" t="s">
        <v>57</v>
      </c>
      <c r="L5" s="110"/>
      <c r="M5"/>
      <c r="N5" s="89"/>
      <c r="O5" s="89"/>
      <c r="P5"/>
      <c r="Q5"/>
      <c r="T5" s="90"/>
      <c r="U5" s="90"/>
      <c r="W5" s="91"/>
      <c r="Y5" s="91"/>
      <c r="Z5" s="91"/>
      <c r="AB5" s="90"/>
      <c r="AC5"/>
      <c r="AD5" s="91"/>
      <c r="AE5"/>
      <c r="AF5"/>
      <c r="AG5" s="91"/>
    </row>
    <row r="6" spans="2:33" s="2" customFormat="1" ht="15">
      <c r="B6" s="7"/>
      <c r="D6" s="109">
        <v>4</v>
      </c>
      <c r="E6" s="107" t="s">
        <v>23</v>
      </c>
      <c r="F6" s="110"/>
      <c r="G6" s="110"/>
      <c r="H6" s="111"/>
      <c r="I6" s="110" t="s">
        <v>45</v>
      </c>
      <c r="J6" s="111"/>
      <c r="K6" s="110" t="s">
        <v>56</v>
      </c>
      <c r="L6" s="110"/>
      <c r="M6"/>
      <c r="N6" s="89"/>
      <c r="O6" s="89"/>
      <c r="P6"/>
      <c r="Q6"/>
      <c r="T6" s="90"/>
      <c r="U6" s="90"/>
      <c r="W6" s="91"/>
      <c r="Y6" s="91"/>
      <c r="Z6" s="91"/>
      <c r="AB6" s="90"/>
      <c r="AC6"/>
      <c r="AD6" s="91"/>
      <c r="AE6"/>
      <c r="AF6"/>
      <c r="AG6" s="91"/>
    </row>
    <row r="7" spans="2:33" s="2" customFormat="1" ht="15">
      <c r="B7" s="7"/>
      <c r="D7" s="109">
        <v>5</v>
      </c>
      <c r="E7" s="107" t="s">
        <v>25</v>
      </c>
      <c r="F7" s="107"/>
      <c r="G7" s="107"/>
      <c r="H7" s="111"/>
      <c r="I7" s="110" t="s">
        <v>46</v>
      </c>
      <c r="J7" s="111"/>
      <c r="K7" s="110" t="s">
        <v>34</v>
      </c>
      <c r="L7" s="110"/>
      <c r="M7"/>
      <c r="N7" s="89"/>
      <c r="O7" s="89"/>
      <c r="P7"/>
      <c r="Q7"/>
      <c r="T7" s="90"/>
      <c r="U7" s="90"/>
      <c r="W7" s="91"/>
      <c r="Y7" s="91"/>
      <c r="Z7" s="91"/>
      <c r="AB7" s="90"/>
      <c r="AC7"/>
      <c r="AD7" s="91"/>
      <c r="AE7"/>
      <c r="AF7"/>
      <c r="AG7" s="91"/>
    </row>
    <row r="8" spans="2:33" s="2" customFormat="1" ht="15">
      <c r="B8" s="7"/>
      <c r="D8" s="109">
        <v>6</v>
      </c>
      <c r="E8" s="107" t="s">
        <v>66</v>
      </c>
      <c r="F8" s="110"/>
      <c r="G8" s="110"/>
      <c r="H8" s="111"/>
      <c r="I8" s="110" t="s">
        <v>47</v>
      </c>
      <c r="J8" s="111"/>
      <c r="K8" s="110" t="s">
        <v>58</v>
      </c>
      <c r="L8" s="110"/>
      <c r="M8"/>
      <c r="N8" s="89"/>
      <c r="O8" s="89"/>
      <c r="P8"/>
      <c r="Q8"/>
      <c r="T8" s="90"/>
      <c r="U8" s="90"/>
      <c r="W8" s="91"/>
      <c r="Y8" s="91"/>
      <c r="Z8" s="91"/>
      <c r="AB8" s="90"/>
      <c r="AC8"/>
      <c r="AD8" s="91"/>
      <c r="AE8"/>
      <c r="AF8"/>
      <c r="AG8" s="91"/>
    </row>
    <row r="9" spans="2:33" s="2" customFormat="1" ht="15">
      <c r="B9" s="7"/>
      <c r="D9" s="109">
        <v>7</v>
      </c>
      <c r="E9" s="107" t="s">
        <v>38</v>
      </c>
      <c r="F9" s="110"/>
      <c r="G9" s="110"/>
      <c r="H9" s="111"/>
      <c r="I9" s="110" t="s">
        <v>48</v>
      </c>
      <c r="J9" s="111"/>
      <c r="K9" s="110" t="s">
        <v>59</v>
      </c>
      <c r="L9" s="110"/>
      <c r="M9"/>
      <c r="N9" s="89"/>
      <c r="O9" s="89"/>
      <c r="P9"/>
      <c r="Q9"/>
      <c r="T9" s="90"/>
      <c r="U9" s="90"/>
      <c r="W9" s="91"/>
      <c r="Y9" s="91"/>
      <c r="Z9" s="91"/>
      <c r="AB9" s="90"/>
      <c r="AC9"/>
      <c r="AD9" s="91"/>
      <c r="AE9"/>
      <c r="AF9"/>
      <c r="AG9" s="91"/>
    </row>
    <row r="10" spans="2:33" s="2" customFormat="1" ht="15">
      <c r="B10" s="7"/>
      <c r="D10" s="109">
        <v>8</v>
      </c>
      <c r="E10" s="107" t="s">
        <v>67</v>
      </c>
      <c r="F10" s="110"/>
      <c r="G10" s="110"/>
      <c r="H10" s="111"/>
      <c r="I10" s="110" t="s">
        <v>26</v>
      </c>
      <c r="J10" s="111"/>
      <c r="K10" s="110" t="s">
        <v>60</v>
      </c>
      <c r="L10" s="110"/>
      <c r="M10"/>
      <c r="N10" s="89"/>
      <c r="O10" s="89"/>
      <c r="P10"/>
      <c r="Q10"/>
      <c r="T10" s="90"/>
      <c r="U10" s="90"/>
      <c r="W10" s="91"/>
      <c r="Y10" s="91"/>
      <c r="Z10" s="91"/>
      <c r="AB10" s="90"/>
      <c r="AC10"/>
      <c r="AD10" s="91"/>
      <c r="AE10"/>
      <c r="AF10"/>
      <c r="AG10" s="91"/>
    </row>
    <row r="11" spans="2:33" s="2" customFormat="1" ht="15">
      <c r="B11" s="7"/>
      <c r="D11" s="109">
        <v>9</v>
      </c>
      <c r="E11" s="107" t="s">
        <v>31</v>
      </c>
      <c r="F11" s="110"/>
      <c r="G11" s="110"/>
      <c r="H11" s="111"/>
      <c r="I11" s="110" t="s">
        <v>32</v>
      </c>
      <c r="J11" s="111"/>
      <c r="K11" s="110" t="s">
        <v>49</v>
      </c>
      <c r="L11" s="110"/>
      <c r="M11"/>
      <c r="N11" s="89"/>
      <c r="O11" s="89"/>
      <c r="P11"/>
      <c r="Q11"/>
      <c r="T11" s="90"/>
      <c r="U11" s="90"/>
      <c r="W11" s="91"/>
      <c r="Y11" s="91"/>
      <c r="Z11" s="91"/>
      <c r="AB11" s="90"/>
      <c r="AC11"/>
      <c r="AD11" s="91"/>
      <c r="AE11"/>
      <c r="AF11"/>
      <c r="AG11" s="91"/>
    </row>
    <row r="12" spans="2:33" s="2" customFormat="1" ht="15">
      <c r="B12" s="7"/>
      <c r="D12" s="109">
        <v>10</v>
      </c>
      <c r="E12" s="107" t="s">
        <v>68</v>
      </c>
      <c r="F12" s="107"/>
      <c r="G12" s="107"/>
      <c r="H12" s="111"/>
      <c r="I12" s="110" t="s">
        <v>50</v>
      </c>
      <c r="J12" s="111"/>
      <c r="K12" s="110" t="s">
        <v>61</v>
      </c>
      <c r="L12" s="110"/>
      <c r="M12"/>
      <c r="N12" s="89"/>
      <c r="O12" s="89"/>
      <c r="P12"/>
      <c r="Q12"/>
      <c r="T12" s="90"/>
      <c r="U12" s="90"/>
      <c r="W12" s="91"/>
      <c r="Y12" s="91"/>
      <c r="Z12" s="91"/>
      <c r="AB12" s="90"/>
      <c r="AC12"/>
      <c r="AD12" s="91"/>
      <c r="AE12"/>
      <c r="AF12"/>
      <c r="AG12" s="91"/>
    </row>
    <row r="13" spans="2:33" s="2" customFormat="1" ht="15">
      <c r="B13" s="7"/>
      <c r="D13" s="109">
        <v>11</v>
      </c>
      <c r="E13" s="107" t="s">
        <v>24</v>
      </c>
      <c r="F13" s="110"/>
      <c r="G13" s="110"/>
      <c r="H13" s="111"/>
      <c r="I13" s="110" t="s">
        <v>35</v>
      </c>
      <c r="J13" s="111"/>
      <c r="K13" s="110" t="s">
        <v>62</v>
      </c>
      <c r="L13" s="110"/>
      <c r="M13"/>
      <c r="N13" s="88"/>
      <c r="O13" s="105"/>
      <c r="P13"/>
      <c r="Q13"/>
      <c r="T13" s="90"/>
      <c r="U13" s="90"/>
      <c r="W13" s="91"/>
      <c r="Y13" s="91"/>
      <c r="Z13" s="91"/>
      <c r="AB13" s="90"/>
      <c r="AC13"/>
      <c r="AD13" s="91"/>
      <c r="AE13"/>
      <c r="AF13"/>
      <c r="AG13" s="91"/>
    </row>
    <row r="14" spans="2:33" s="2" customFormat="1" ht="15">
      <c r="B14" s="7"/>
      <c r="D14" s="109">
        <v>12</v>
      </c>
      <c r="E14" s="107" t="s">
        <v>69</v>
      </c>
      <c r="F14" s="110"/>
      <c r="G14" s="110"/>
      <c r="H14" s="111"/>
      <c r="I14" s="110" t="s">
        <v>51</v>
      </c>
      <c r="J14" s="111"/>
      <c r="K14" s="110" t="s">
        <v>63</v>
      </c>
      <c r="L14" s="110"/>
      <c r="M14"/>
      <c r="N14" s="89"/>
      <c r="O14" s="89"/>
      <c r="P14"/>
      <c r="Q14"/>
      <c r="T14" s="90"/>
      <c r="U14" s="90"/>
      <c r="W14" s="91"/>
      <c r="Y14" s="91"/>
      <c r="Z14" s="91"/>
      <c r="AB14" s="90"/>
      <c r="AC14"/>
      <c r="AD14" s="91"/>
      <c r="AE14"/>
      <c r="AF14"/>
      <c r="AG14" s="91"/>
    </row>
    <row r="15" spans="2:33" s="2" customFormat="1" ht="15">
      <c r="B15" s="7"/>
      <c r="D15" s="109">
        <v>13</v>
      </c>
      <c r="E15" s="107" t="s">
        <v>70</v>
      </c>
      <c r="F15" s="110"/>
      <c r="G15" s="110"/>
      <c r="H15" s="111"/>
      <c r="I15" s="110" t="s">
        <v>52</v>
      </c>
      <c r="J15" s="111"/>
      <c r="K15" s="110" t="s">
        <v>64</v>
      </c>
      <c r="L15" s="110"/>
      <c r="M15"/>
      <c r="N15" s="89"/>
      <c r="O15" s="105"/>
      <c r="P15"/>
      <c r="Q15"/>
      <c r="T15" s="90"/>
      <c r="U15" s="90"/>
      <c r="W15" s="91"/>
      <c r="Y15" s="91"/>
      <c r="Z15" s="91"/>
      <c r="AB15" s="90"/>
      <c r="AC15"/>
      <c r="AD15" s="91"/>
      <c r="AE15"/>
      <c r="AF15"/>
      <c r="AG15" s="91"/>
    </row>
    <row r="16" spans="2:33" s="2" customFormat="1" ht="15">
      <c r="B16" s="7"/>
      <c r="D16" s="109">
        <v>14</v>
      </c>
      <c r="E16" s="108" t="s">
        <v>53</v>
      </c>
      <c r="F16" s="110"/>
      <c r="G16" s="110"/>
      <c r="H16" s="111"/>
      <c r="I16" s="110" t="s">
        <v>54</v>
      </c>
      <c r="J16" s="111"/>
      <c r="K16" s="110" t="s">
        <v>55</v>
      </c>
      <c r="L16" s="110"/>
      <c r="M16"/>
      <c r="N16" s="89"/>
      <c r="O16" s="89"/>
      <c r="P16"/>
      <c r="Q16"/>
      <c r="T16" s="90"/>
      <c r="U16" s="90"/>
      <c r="W16" s="91"/>
      <c r="Y16" s="91"/>
      <c r="Z16" s="91"/>
      <c r="AB16" s="90"/>
      <c r="AC16"/>
      <c r="AD16" s="91"/>
      <c r="AE16"/>
      <c r="AF16"/>
      <c r="AG16" s="91"/>
    </row>
    <row r="17" spans="2:32" s="2" customFormat="1" ht="15">
      <c r="B17" s="7"/>
      <c r="D17" s="59"/>
      <c r="F17" s="35"/>
      <c r="G17" s="35"/>
      <c r="H17"/>
      <c r="I17"/>
      <c r="J17" s="62"/>
      <c r="K17"/>
      <c r="L17"/>
      <c r="M17"/>
      <c r="N17"/>
      <c r="O17"/>
      <c r="P17"/>
      <c r="S17" s="90"/>
      <c r="T17" s="90"/>
      <c r="V17" s="91"/>
      <c r="X17" s="91"/>
      <c r="Y17" s="91"/>
      <c r="AA17" s="90"/>
      <c r="AB17"/>
      <c r="AC17" s="91"/>
      <c r="AD17"/>
      <c r="AE17"/>
      <c r="AF17" s="91"/>
    </row>
    <row r="18" spans="2:13" ht="15">
      <c r="B18" s="140" t="s">
        <v>74</v>
      </c>
      <c r="K18"/>
      <c r="L18" s="3"/>
      <c r="M18"/>
    </row>
    <row r="19" spans="2:13" ht="15">
      <c r="B19" s="140" t="s">
        <v>75</v>
      </c>
      <c r="K19"/>
      <c r="L19" s="3"/>
      <c r="M19"/>
    </row>
    <row r="20" spans="2:13" ht="15">
      <c r="B20" s="3" t="s">
        <v>9</v>
      </c>
      <c r="C20" s="4"/>
      <c r="D20" s="4"/>
      <c r="E20" s="4"/>
      <c r="F20" s="4"/>
      <c r="G20"/>
      <c r="H20"/>
      <c r="J20"/>
      <c r="K20"/>
      <c r="M20"/>
    </row>
    <row r="21" spans="2:13" ht="15">
      <c r="B21" s="3" t="s">
        <v>10</v>
      </c>
      <c r="C21" s="4"/>
      <c r="D21" s="4"/>
      <c r="E21" s="4"/>
      <c r="F21" s="4"/>
      <c r="G21"/>
      <c r="H21"/>
      <c r="J21"/>
      <c r="K21"/>
      <c r="M21"/>
    </row>
    <row r="22" spans="2:32" s="4" customFormat="1" ht="15">
      <c r="B22" s="3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Q22"/>
      <c r="R22"/>
      <c r="S22" s="90"/>
      <c r="T22" s="90"/>
      <c r="U22" s="2"/>
      <c r="V22" s="92"/>
      <c r="W22" s="14"/>
      <c r="X22" s="92"/>
      <c r="Y22" s="92"/>
      <c r="Z22" s="14"/>
      <c r="AA22" s="93"/>
      <c r="AB22"/>
      <c r="AC22" s="92"/>
      <c r="AD22"/>
      <c r="AE22"/>
      <c r="AF22" s="92"/>
    </row>
    <row r="23" spans="2:32" s="4" customFormat="1" ht="15">
      <c r="B23" s="36" t="s">
        <v>18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Q23"/>
      <c r="R23"/>
      <c r="S23" s="90"/>
      <c r="T23" s="90"/>
      <c r="U23" s="2"/>
      <c r="V23" s="92"/>
      <c r="W23" s="14"/>
      <c r="X23" s="92"/>
      <c r="Y23" s="92"/>
      <c r="Z23" s="14"/>
      <c r="AA23" s="93"/>
      <c r="AB23"/>
      <c r="AC23" s="92"/>
      <c r="AD23"/>
      <c r="AE23"/>
      <c r="AF23" s="92"/>
    </row>
    <row r="24" spans="2:32" s="4" customFormat="1" ht="15.75">
      <c r="B24" s="32" t="s">
        <v>76</v>
      </c>
      <c r="C24" s="33"/>
      <c r="D24" s="33"/>
      <c r="E24" s="33"/>
      <c r="F24" s="33"/>
      <c r="G24" s="33"/>
      <c r="H24" s="33"/>
      <c r="I24" s="33"/>
      <c r="J24" s="33"/>
      <c r="K24" s="33"/>
      <c r="L24" s="14"/>
      <c r="M24" s="14"/>
      <c r="N24" s="14"/>
      <c r="Q24"/>
      <c r="R24"/>
      <c r="S24" s="90"/>
      <c r="T24" s="90"/>
      <c r="U24" s="2"/>
      <c r="V24" s="92"/>
      <c r="W24" s="14"/>
      <c r="X24" s="32" t="s">
        <v>22</v>
      </c>
      <c r="Y24" s="92"/>
      <c r="Z24" s="14"/>
      <c r="AA24" s="93"/>
      <c r="AB24"/>
      <c r="AC24" s="92"/>
      <c r="AD24"/>
      <c r="AE24"/>
      <c r="AF24" s="92"/>
    </row>
    <row r="25" spans="2:32" s="4" customFormat="1" ht="15">
      <c r="B25" s="8" t="s"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Q25"/>
      <c r="R25"/>
      <c r="S25" s="90"/>
      <c r="T25" s="90"/>
      <c r="U25" s="2"/>
      <c r="V25" s="92"/>
      <c r="W25" s="14"/>
      <c r="X25" s="92"/>
      <c r="Y25" s="92"/>
      <c r="Z25" s="14"/>
      <c r="AA25" s="93"/>
      <c r="AB25"/>
      <c r="AC25" s="92"/>
      <c r="AD25"/>
      <c r="AE25"/>
      <c r="AF25" s="92"/>
    </row>
    <row r="26" spans="2:9" ht="15">
      <c r="B26" s="3" t="s">
        <v>3</v>
      </c>
      <c r="C26" s="4"/>
      <c r="F26" s="4"/>
      <c r="I26" s="4"/>
    </row>
    <row r="27" spans="2:32" s="16" customFormat="1" ht="18" customHeight="1">
      <c r="B27" s="17"/>
      <c r="D27" s="18"/>
      <c r="E27" s="17"/>
      <c r="G27" s="18"/>
      <c r="H27" s="17"/>
      <c r="J27" s="18"/>
      <c r="K27" s="17"/>
      <c r="M27" s="18"/>
      <c r="S27" s="90"/>
      <c r="T27" s="90"/>
      <c r="U27" s="83"/>
      <c r="V27" s="91"/>
      <c r="W27" s="83"/>
      <c r="X27" s="91"/>
      <c r="Y27" s="91"/>
      <c r="Z27" s="83"/>
      <c r="AA27" s="90"/>
      <c r="AB27"/>
      <c r="AC27" s="91"/>
      <c r="AD27"/>
      <c r="AE27"/>
      <c r="AF27" s="91"/>
    </row>
    <row r="28" spans="1:32" s="16" customFormat="1" ht="18" customHeight="1" thickBot="1">
      <c r="A28" s="149">
        <v>43198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S28" s="90"/>
      <c r="T28" s="90"/>
      <c r="U28" s="83"/>
      <c r="V28" s="91"/>
      <c r="W28" s="83"/>
      <c r="X28" s="91"/>
      <c r="Y28" s="91"/>
      <c r="Z28" s="83"/>
      <c r="AA28" s="90"/>
      <c r="AB28"/>
      <c r="AC28" s="91"/>
      <c r="AD28"/>
      <c r="AE28"/>
      <c r="AF28" s="91"/>
    </row>
    <row r="29" spans="1:32" s="16" customFormat="1" ht="18" customHeight="1" thickBot="1">
      <c r="A29" s="19"/>
      <c r="B29" s="141">
        <v>0.6041666666666666</v>
      </c>
      <c r="C29" s="142"/>
      <c r="D29" s="143"/>
      <c r="E29" s="141">
        <v>0.6180555555555556</v>
      </c>
      <c r="F29" s="142"/>
      <c r="G29" s="143"/>
      <c r="H29" s="141">
        <v>0.6319444444444444</v>
      </c>
      <c r="I29" s="142"/>
      <c r="J29" s="143"/>
      <c r="K29" s="141">
        <v>0.6458333333333334</v>
      </c>
      <c r="L29" s="142"/>
      <c r="M29" s="143"/>
      <c r="N29" s="141">
        <v>0.6597222222222222</v>
      </c>
      <c r="O29" s="142"/>
      <c r="P29" s="143"/>
      <c r="S29" s="90"/>
      <c r="T29" s="90"/>
      <c r="U29" s="83"/>
      <c r="V29" s="91"/>
      <c r="W29" s="83"/>
      <c r="X29" s="91"/>
      <c r="Y29" s="91"/>
      <c r="Z29" s="83"/>
      <c r="AA29" s="90"/>
      <c r="AB29"/>
      <c r="AC29" s="91"/>
      <c r="AD29"/>
      <c r="AE29"/>
      <c r="AF29" s="91"/>
    </row>
    <row r="30" spans="1:32" s="16" customFormat="1" ht="18" customHeight="1">
      <c r="A30" s="20" t="s">
        <v>4</v>
      </c>
      <c r="B30" s="21">
        <v>1</v>
      </c>
      <c r="C30" s="22" t="s">
        <v>1</v>
      </c>
      <c r="D30" s="115">
        <v>2</v>
      </c>
      <c r="E30" s="116">
        <v>12</v>
      </c>
      <c r="F30" s="22" t="s">
        <v>1</v>
      </c>
      <c r="G30" s="23">
        <v>13</v>
      </c>
      <c r="H30" s="116">
        <v>9</v>
      </c>
      <c r="I30" s="22" t="s">
        <v>1</v>
      </c>
      <c r="J30" s="23">
        <v>10</v>
      </c>
      <c r="K30" s="116">
        <v>8</v>
      </c>
      <c r="L30" s="22" t="s">
        <v>1</v>
      </c>
      <c r="M30" s="23">
        <v>12</v>
      </c>
      <c r="N30" s="116">
        <v>7</v>
      </c>
      <c r="O30" s="22" t="s">
        <v>1</v>
      </c>
      <c r="P30" s="23">
        <v>14</v>
      </c>
      <c r="S30" s="90"/>
      <c r="T30" s="90"/>
      <c r="U30" s="83"/>
      <c r="V30" s="91"/>
      <c r="W30" s="83"/>
      <c r="X30" s="91"/>
      <c r="Y30" s="91"/>
      <c r="Z30" s="83"/>
      <c r="AA30" s="90"/>
      <c r="AB30"/>
      <c r="AC30" s="91"/>
      <c r="AD30"/>
      <c r="AE30"/>
      <c r="AF30" s="91"/>
    </row>
    <row r="31" spans="1:32" s="16" customFormat="1" ht="18" customHeight="1">
      <c r="A31" s="71" t="s">
        <v>12</v>
      </c>
      <c r="B31" s="71"/>
      <c r="C31" s="72"/>
      <c r="D31" s="73"/>
      <c r="E31" s="71"/>
      <c r="F31" s="72"/>
      <c r="G31" s="73"/>
      <c r="H31" s="71"/>
      <c r="I31" s="72"/>
      <c r="J31" s="73"/>
      <c r="K31" s="71"/>
      <c r="L31" s="72"/>
      <c r="M31" s="73"/>
      <c r="N31" s="71"/>
      <c r="O31" s="72"/>
      <c r="P31" s="73"/>
      <c r="S31" s="90"/>
      <c r="T31" s="90"/>
      <c r="U31" s="83"/>
      <c r="V31" s="91"/>
      <c r="W31" s="83"/>
      <c r="X31" s="91"/>
      <c r="Y31" s="91"/>
      <c r="Z31" s="83"/>
      <c r="AA31" s="90"/>
      <c r="AB31"/>
      <c r="AC31" s="91"/>
      <c r="AD31"/>
      <c r="AE31"/>
      <c r="AF31" s="91"/>
    </row>
    <row r="32" spans="1:32" s="16" customFormat="1" ht="18" customHeight="1">
      <c r="A32" s="24" t="s">
        <v>5</v>
      </c>
      <c r="B32" s="117">
        <v>3</v>
      </c>
      <c r="C32" s="26" t="s">
        <v>1</v>
      </c>
      <c r="D32" s="27">
        <v>7</v>
      </c>
      <c r="E32" s="25">
        <v>1</v>
      </c>
      <c r="F32" s="26" t="s">
        <v>1</v>
      </c>
      <c r="G32" s="121">
        <v>3</v>
      </c>
      <c r="H32" s="117">
        <v>12</v>
      </c>
      <c r="I32" s="26" t="s">
        <v>1</v>
      </c>
      <c r="J32" s="27">
        <v>14</v>
      </c>
      <c r="K32" s="25">
        <v>9</v>
      </c>
      <c r="L32" s="26" t="s">
        <v>1</v>
      </c>
      <c r="M32" s="121">
        <v>11</v>
      </c>
      <c r="N32" s="117">
        <v>8</v>
      </c>
      <c r="O32" s="26" t="s">
        <v>1</v>
      </c>
      <c r="P32" s="27">
        <v>13</v>
      </c>
      <c r="S32" s="90"/>
      <c r="T32" s="90"/>
      <c r="U32" s="83"/>
      <c r="V32" s="91"/>
      <c r="W32" s="83"/>
      <c r="X32" s="91"/>
      <c r="Y32" s="91"/>
      <c r="Z32" s="83"/>
      <c r="AA32" s="90"/>
      <c r="AB32"/>
      <c r="AC32" s="91"/>
      <c r="AD32"/>
      <c r="AE32"/>
      <c r="AF32" s="91"/>
    </row>
    <row r="33" spans="1:32" s="16" customFormat="1" ht="18" customHeight="1">
      <c r="A33" s="24" t="s">
        <v>6</v>
      </c>
      <c r="B33" s="118">
        <v>4</v>
      </c>
      <c r="C33" s="29" t="s">
        <v>1</v>
      </c>
      <c r="D33" s="30">
        <v>6</v>
      </c>
      <c r="E33" s="118">
        <v>2</v>
      </c>
      <c r="F33" s="29" t="s">
        <v>1</v>
      </c>
      <c r="G33" s="30">
        <v>9</v>
      </c>
      <c r="H33" s="118">
        <v>1</v>
      </c>
      <c r="I33" s="29" t="s">
        <v>1</v>
      </c>
      <c r="J33" s="30">
        <v>4</v>
      </c>
      <c r="K33" s="28">
        <v>13</v>
      </c>
      <c r="L33" s="29" t="s">
        <v>1</v>
      </c>
      <c r="M33" s="119">
        <v>14</v>
      </c>
      <c r="N33" s="118">
        <v>9</v>
      </c>
      <c r="O33" s="29" t="s">
        <v>1</v>
      </c>
      <c r="P33" s="30">
        <v>12</v>
      </c>
      <c r="S33" s="90"/>
      <c r="T33" s="90"/>
      <c r="U33" s="2"/>
      <c r="V33" s="91"/>
      <c r="W33" s="2"/>
      <c r="X33" s="91"/>
      <c r="Y33" s="91"/>
      <c r="Z33" s="2"/>
      <c r="AA33" s="90"/>
      <c r="AB33"/>
      <c r="AC33" s="91"/>
      <c r="AD33"/>
      <c r="AE33"/>
      <c r="AF33" s="91"/>
    </row>
    <row r="34" spans="1:32" s="16" customFormat="1" ht="18" customHeight="1">
      <c r="A34" s="20" t="s">
        <v>13</v>
      </c>
      <c r="B34" s="116">
        <v>5</v>
      </c>
      <c r="C34" s="22" t="s">
        <v>1</v>
      </c>
      <c r="D34" s="23">
        <v>12</v>
      </c>
      <c r="E34" s="28">
        <v>4</v>
      </c>
      <c r="F34" s="22" t="s">
        <v>1</v>
      </c>
      <c r="G34" s="115">
        <v>7</v>
      </c>
      <c r="H34" s="116">
        <v>2</v>
      </c>
      <c r="I34" s="22" t="s">
        <v>1</v>
      </c>
      <c r="J34" s="30">
        <v>3</v>
      </c>
      <c r="K34" s="116">
        <v>1</v>
      </c>
      <c r="L34" s="22" t="s">
        <v>1</v>
      </c>
      <c r="M34" s="23">
        <v>5</v>
      </c>
      <c r="N34" s="21">
        <v>10</v>
      </c>
      <c r="O34" s="22" t="s">
        <v>1</v>
      </c>
      <c r="P34" s="115">
        <v>11</v>
      </c>
      <c r="R34" s="16">
        <f>SUM(S34:AF34)</f>
        <v>10</v>
      </c>
      <c r="S34" s="90">
        <f>COUNTIF(B34:P34,S1)</f>
        <v>1</v>
      </c>
      <c r="T34" s="90">
        <f>COUNTIF(B34:P34,T1)</f>
        <v>1</v>
      </c>
      <c r="U34" s="83">
        <f>COUNTIF(B34:P34,U1)</f>
        <v>1</v>
      </c>
      <c r="V34" s="91">
        <f>COUNTIF(B34:P34,V1)</f>
        <v>1</v>
      </c>
      <c r="W34" s="83">
        <f>COUNTIF(B34:P34,W1)</f>
        <v>2</v>
      </c>
      <c r="X34" s="91">
        <f>COUNTIF(B34:P34,X1)</f>
        <v>0</v>
      </c>
      <c r="Y34" s="91">
        <f>COUNTIF(B34:P34,Y1)</f>
        <v>1</v>
      </c>
      <c r="Z34" s="83">
        <f>COUNTIF(B34:P34,Z1)</f>
        <v>0</v>
      </c>
      <c r="AA34" s="90">
        <f>COUNTIF(B34:P34,AA1)</f>
        <v>0</v>
      </c>
      <c r="AB34">
        <f>COUNTIF(B34:P34,AB1)</f>
        <v>1</v>
      </c>
      <c r="AC34" s="91">
        <f>COUNTIF(B34:P34,AC1)</f>
        <v>1</v>
      </c>
      <c r="AD34">
        <f>COUNTIF(B34:P34,AD1)</f>
        <v>1</v>
      </c>
      <c r="AE34">
        <f>COUNTIF(B34:P34,AE1)</f>
        <v>0</v>
      </c>
      <c r="AF34" s="91">
        <f>COUNTIF(B34:P34,AF1)</f>
        <v>0</v>
      </c>
    </row>
    <row r="35" spans="1:32" s="16" customFormat="1" ht="18" customHeight="1">
      <c r="A35" s="24" t="s">
        <v>8</v>
      </c>
      <c r="B35" s="28">
        <v>8</v>
      </c>
      <c r="C35" s="29" t="s">
        <v>1</v>
      </c>
      <c r="D35" s="119">
        <v>9</v>
      </c>
      <c r="E35" s="118">
        <v>5</v>
      </c>
      <c r="F35" s="29" t="s">
        <v>1</v>
      </c>
      <c r="G35" s="30">
        <v>6</v>
      </c>
      <c r="H35" s="118">
        <v>5</v>
      </c>
      <c r="I35" s="29" t="s">
        <v>1</v>
      </c>
      <c r="J35" s="30">
        <v>7</v>
      </c>
      <c r="K35" s="28">
        <v>2</v>
      </c>
      <c r="L35" s="29" t="s">
        <v>1</v>
      </c>
      <c r="M35" s="119">
        <v>4</v>
      </c>
      <c r="N35" s="118">
        <v>1</v>
      </c>
      <c r="O35" s="29" t="s">
        <v>1</v>
      </c>
      <c r="P35" s="30">
        <v>6</v>
      </c>
      <c r="S35" s="90"/>
      <c r="T35" s="90"/>
      <c r="U35" s="83"/>
      <c r="V35" s="91"/>
      <c r="W35" s="83"/>
      <c r="X35" s="91"/>
      <c r="Y35" s="91"/>
      <c r="Z35" s="83"/>
      <c r="AA35" s="90"/>
      <c r="AB35"/>
      <c r="AC35" s="91"/>
      <c r="AD35"/>
      <c r="AE35"/>
      <c r="AF35" s="91"/>
    </row>
    <row r="36" spans="1:32" s="16" customFormat="1" ht="18" customHeight="1">
      <c r="A36" s="63" t="s">
        <v>16</v>
      </c>
      <c r="B36" s="63">
        <v>10</v>
      </c>
      <c r="C36" s="64" t="s">
        <v>1</v>
      </c>
      <c r="D36" s="115">
        <v>14</v>
      </c>
      <c r="E36" s="116">
        <v>8</v>
      </c>
      <c r="F36" s="64" t="s">
        <v>1</v>
      </c>
      <c r="G36" s="65">
        <v>10</v>
      </c>
      <c r="H36" s="116">
        <v>6</v>
      </c>
      <c r="I36" s="64" t="s">
        <v>1</v>
      </c>
      <c r="J36" s="65">
        <v>13</v>
      </c>
      <c r="K36" s="116">
        <v>3</v>
      </c>
      <c r="L36" s="64" t="s">
        <v>1</v>
      </c>
      <c r="M36" s="65">
        <v>10</v>
      </c>
      <c r="N36" s="116">
        <v>2</v>
      </c>
      <c r="O36" s="64" t="s">
        <v>1</v>
      </c>
      <c r="P36" s="65">
        <v>5</v>
      </c>
      <c r="Q36" s="16">
        <v>10</v>
      </c>
      <c r="R36" s="16">
        <f>SUM(S36:AF36)</f>
        <v>10</v>
      </c>
      <c r="S36" s="90">
        <f>COUNTIF(B36:P36,S1)</f>
        <v>0</v>
      </c>
      <c r="T36" s="90">
        <f>COUNTIF(B36:P36,T1)</f>
        <v>1</v>
      </c>
      <c r="U36" s="83">
        <f>COUNTIF(B36:P36,U1)</f>
        <v>1</v>
      </c>
      <c r="V36" s="91">
        <f>COUNTIF(B36:P36,V1)</f>
        <v>0</v>
      </c>
      <c r="W36" s="83">
        <f>COUNTIF(B36:P36,W1)</f>
        <v>1</v>
      </c>
      <c r="X36" s="91">
        <f>COUNTIF(B36:P36,X1)</f>
        <v>1</v>
      </c>
      <c r="Y36" s="91">
        <f>COUNTIF(B36:P36,Y1)</f>
        <v>0</v>
      </c>
      <c r="Z36" s="83">
        <f>COUNTIF(B36:P36,Z1)</f>
        <v>1</v>
      </c>
      <c r="AA36" s="90">
        <f>COUNTIF(B36:P36,AA1)</f>
        <v>0</v>
      </c>
      <c r="AB36">
        <f>COUNTIF(B36:P36,AB1)</f>
        <v>3</v>
      </c>
      <c r="AC36" s="91">
        <f>COUNTIF(B36:P36,AC1)</f>
        <v>0</v>
      </c>
      <c r="AD36">
        <f>COUNTIF(B36:P36,AD1)</f>
        <v>0</v>
      </c>
      <c r="AE36">
        <f>COUNTIF(B36:P36,AE1)</f>
        <v>1</v>
      </c>
      <c r="AF36" s="91">
        <f>COUNTIF(B36:P36,AF1)</f>
        <v>1</v>
      </c>
    </row>
    <row r="37" spans="1:32" s="16" customFormat="1" ht="18" customHeight="1" thickBot="1">
      <c r="A37" s="67" t="s">
        <v>17</v>
      </c>
      <c r="B37" s="120">
        <v>11</v>
      </c>
      <c r="C37" s="68" t="s">
        <v>1</v>
      </c>
      <c r="D37" s="39">
        <v>13</v>
      </c>
      <c r="E37" s="67">
        <v>11</v>
      </c>
      <c r="F37" s="68" t="s">
        <v>1</v>
      </c>
      <c r="G37" s="122">
        <v>14</v>
      </c>
      <c r="H37" s="67">
        <v>8</v>
      </c>
      <c r="I37" s="68" t="s">
        <v>1</v>
      </c>
      <c r="J37" s="122">
        <v>11</v>
      </c>
      <c r="K37" s="67">
        <v>6</v>
      </c>
      <c r="L37" s="68" t="s">
        <v>1</v>
      </c>
      <c r="M37" s="122">
        <v>7</v>
      </c>
      <c r="N37" s="67">
        <v>3</v>
      </c>
      <c r="O37" s="68" t="s">
        <v>1</v>
      </c>
      <c r="P37" s="122">
        <v>4</v>
      </c>
      <c r="Q37" s="16">
        <v>11</v>
      </c>
      <c r="R37" s="16">
        <f>SUM(S37:AF37)</f>
        <v>10</v>
      </c>
      <c r="S37" s="90">
        <f>COUNTIF(B37:P37,S1)</f>
        <v>0</v>
      </c>
      <c r="T37" s="90">
        <f>COUNTIF(B37:P37,T1)</f>
        <v>0</v>
      </c>
      <c r="U37" s="83">
        <f>COUNTIF(B37:P37,U1)</f>
        <v>1</v>
      </c>
      <c r="V37" s="91">
        <f>COUNTIF(B37:P37,V1)</f>
        <v>1</v>
      </c>
      <c r="W37" s="83">
        <f>COUNTIF(B37:P37,W1)</f>
        <v>0</v>
      </c>
      <c r="X37" s="91">
        <f>COUNTIF(B37:P37,X1)</f>
        <v>1</v>
      </c>
      <c r="Y37" s="91">
        <f>COUNTIF(B37:P37,Y1)</f>
        <v>1</v>
      </c>
      <c r="Z37" s="83">
        <f>COUNTIF(B37:P37,Z1)</f>
        <v>1</v>
      </c>
      <c r="AA37" s="90">
        <f>COUNTIF(B37:P37,AA1)</f>
        <v>0</v>
      </c>
      <c r="AB37">
        <f>COUNTIF(B37:P37,AB1)</f>
        <v>0</v>
      </c>
      <c r="AC37" s="91">
        <f>COUNTIF(B37:P37,AC1)</f>
        <v>3</v>
      </c>
      <c r="AD37">
        <f>COUNTIF(B37:P37,AD1)</f>
        <v>0</v>
      </c>
      <c r="AE37">
        <f>COUNTIF(B37:P37,AE1)</f>
        <v>1</v>
      </c>
      <c r="AF37" s="91">
        <f>COUNTIF(B37:P37,AF1)</f>
        <v>1</v>
      </c>
    </row>
    <row r="38" spans="19:32" s="16" customFormat="1" ht="18" customHeight="1">
      <c r="S38" s="90"/>
      <c r="T38" s="90"/>
      <c r="U38" s="83"/>
      <c r="V38" s="91"/>
      <c r="W38" s="83"/>
      <c r="X38" s="91"/>
      <c r="Y38" s="91"/>
      <c r="Z38" s="83"/>
      <c r="AA38" s="90"/>
      <c r="AB38"/>
      <c r="AC38" s="91"/>
      <c r="AD38"/>
      <c r="AE38"/>
      <c r="AF38" s="91"/>
    </row>
    <row r="39" spans="1:32" s="16" customFormat="1" ht="18" customHeight="1" thickBot="1">
      <c r="A39" s="149">
        <f>A28+7</f>
        <v>43205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S39" s="90"/>
      <c r="T39" s="90"/>
      <c r="U39" s="2"/>
      <c r="V39" s="91"/>
      <c r="W39" s="2"/>
      <c r="X39" s="91"/>
      <c r="Y39" s="91"/>
      <c r="Z39" s="2"/>
      <c r="AA39" s="90"/>
      <c r="AB39"/>
      <c r="AC39" s="91"/>
      <c r="AD39"/>
      <c r="AE39"/>
      <c r="AF39" s="91"/>
    </row>
    <row r="40" spans="1:32" s="16" customFormat="1" ht="18" customHeight="1" thickBot="1">
      <c r="A40" s="19" t="s">
        <v>0</v>
      </c>
      <c r="B40" s="141">
        <v>0.6041666666666666</v>
      </c>
      <c r="C40" s="142"/>
      <c r="D40" s="143"/>
      <c r="E40" s="141">
        <v>0.6180555555555556</v>
      </c>
      <c r="F40" s="142"/>
      <c r="G40" s="143"/>
      <c r="H40" s="141">
        <v>0.6319444444444444</v>
      </c>
      <c r="I40" s="142"/>
      <c r="J40" s="143"/>
      <c r="K40" s="141">
        <v>0.6458333333333334</v>
      </c>
      <c r="L40" s="142"/>
      <c r="M40" s="143"/>
      <c r="N40" s="141">
        <v>0.6597222222222222</v>
      </c>
      <c r="O40" s="142"/>
      <c r="P40" s="143"/>
      <c r="S40" s="90"/>
      <c r="T40" s="90"/>
      <c r="U40" s="2"/>
      <c r="V40" s="91"/>
      <c r="W40" s="2"/>
      <c r="X40" s="91"/>
      <c r="Y40" s="91"/>
      <c r="Z40" s="2"/>
      <c r="AA40" s="90"/>
      <c r="AB40"/>
      <c r="AC40" s="91"/>
      <c r="AD40"/>
      <c r="AE40"/>
      <c r="AF40" s="91"/>
    </row>
    <row r="41" spans="1:32" s="16" customFormat="1" ht="18" customHeight="1">
      <c r="A41" s="20" t="s">
        <v>4</v>
      </c>
      <c r="B41" s="125">
        <v>3</v>
      </c>
      <c r="C41" s="70" t="s">
        <v>1</v>
      </c>
      <c r="D41" s="87">
        <v>5</v>
      </c>
      <c r="E41" s="126">
        <v>4</v>
      </c>
      <c r="F41" s="29" t="s">
        <v>1</v>
      </c>
      <c r="G41" s="30">
        <v>5</v>
      </c>
      <c r="H41" s="118">
        <v>4</v>
      </c>
      <c r="I41" s="29" t="s">
        <v>1</v>
      </c>
      <c r="J41" s="30">
        <v>12</v>
      </c>
      <c r="K41" s="116">
        <v>4</v>
      </c>
      <c r="L41" s="22" t="s">
        <v>1</v>
      </c>
      <c r="M41" s="23">
        <v>13</v>
      </c>
      <c r="N41" s="117">
        <v>3</v>
      </c>
      <c r="O41" s="26" t="s">
        <v>1</v>
      </c>
      <c r="P41" s="27">
        <v>13</v>
      </c>
      <c r="S41" s="90"/>
      <c r="T41" s="90"/>
      <c r="U41" s="83"/>
      <c r="V41" s="91"/>
      <c r="W41" s="83"/>
      <c r="X41" s="91"/>
      <c r="Y41" s="91"/>
      <c r="Z41" s="83"/>
      <c r="AA41" s="90"/>
      <c r="AB41"/>
      <c r="AC41" s="91"/>
      <c r="AD41"/>
      <c r="AE41"/>
      <c r="AF41" s="91"/>
    </row>
    <row r="42" spans="1:32" s="16" customFormat="1" ht="18" customHeight="1">
      <c r="A42" s="71" t="s">
        <v>12</v>
      </c>
      <c r="B42" s="99"/>
      <c r="C42" s="100"/>
      <c r="D42" s="101"/>
      <c r="E42" s="102"/>
      <c r="F42" s="103"/>
      <c r="G42" s="104"/>
      <c r="H42" s="102"/>
      <c r="I42" s="103"/>
      <c r="J42" s="104"/>
      <c r="K42" s="102"/>
      <c r="L42" s="103"/>
      <c r="M42" s="104"/>
      <c r="N42" s="102"/>
      <c r="O42" s="103"/>
      <c r="P42" s="104"/>
      <c r="S42" s="90"/>
      <c r="T42" s="90"/>
      <c r="U42" s="83"/>
      <c r="V42" s="91"/>
      <c r="W42" s="83"/>
      <c r="X42" s="91"/>
      <c r="Y42" s="91"/>
      <c r="Z42" s="83"/>
      <c r="AA42" s="90"/>
      <c r="AB42"/>
      <c r="AC42" s="91"/>
      <c r="AD42"/>
      <c r="AE42"/>
      <c r="AF42" s="91"/>
    </row>
    <row r="43" spans="1:32" s="16" customFormat="1" ht="18" customHeight="1">
      <c r="A43" s="24" t="s">
        <v>5</v>
      </c>
      <c r="B43" s="116">
        <v>9</v>
      </c>
      <c r="C43" s="22" t="s">
        <v>1</v>
      </c>
      <c r="D43" s="23">
        <v>13</v>
      </c>
      <c r="E43" s="118">
        <v>1</v>
      </c>
      <c r="F43" s="29" t="s">
        <v>1</v>
      </c>
      <c r="G43" s="30">
        <v>8</v>
      </c>
      <c r="H43" s="118">
        <v>3</v>
      </c>
      <c r="I43" s="29" t="s">
        <v>1</v>
      </c>
      <c r="J43" s="30">
        <v>11</v>
      </c>
      <c r="K43" s="118">
        <v>1</v>
      </c>
      <c r="L43" s="29" t="s">
        <v>1</v>
      </c>
      <c r="M43" s="30">
        <v>10</v>
      </c>
      <c r="N43" s="118">
        <v>1</v>
      </c>
      <c r="O43" s="29" t="s">
        <v>1</v>
      </c>
      <c r="P43" s="30">
        <v>11</v>
      </c>
      <c r="S43" s="90"/>
      <c r="T43" s="90"/>
      <c r="U43" s="83"/>
      <c r="V43" s="91"/>
      <c r="W43" s="83"/>
      <c r="X43" s="91"/>
      <c r="Y43" s="91"/>
      <c r="Z43" s="83"/>
      <c r="AA43" s="90"/>
      <c r="AB43"/>
      <c r="AC43" s="91"/>
      <c r="AD43"/>
      <c r="AE43"/>
      <c r="AF43" s="91"/>
    </row>
    <row r="44" spans="1:32" s="16" customFormat="1" ht="18" customHeight="1">
      <c r="A44" s="24" t="s">
        <v>6</v>
      </c>
      <c r="B44" s="116">
        <v>10</v>
      </c>
      <c r="C44" s="22" t="s">
        <v>1</v>
      </c>
      <c r="D44" s="23">
        <v>12</v>
      </c>
      <c r="E44" s="28">
        <v>11</v>
      </c>
      <c r="F44" s="29" t="s">
        <v>1</v>
      </c>
      <c r="G44" s="119">
        <v>12</v>
      </c>
      <c r="H44" s="28">
        <v>1</v>
      </c>
      <c r="I44" s="29" t="s">
        <v>1</v>
      </c>
      <c r="J44" s="119">
        <v>9</v>
      </c>
      <c r="K44" s="118">
        <v>5</v>
      </c>
      <c r="L44" s="29" t="s">
        <v>1</v>
      </c>
      <c r="M44" s="30">
        <v>14</v>
      </c>
      <c r="N44" s="118">
        <v>4</v>
      </c>
      <c r="O44" s="29" t="s">
        <v>1</v>
      </c>
      <c r="P44" s="30">
        <v>14</v>
      </c>
      <c r="S44" s="90"/>
      <c r="T44" s="90"/>
      <c r="U44" s="83"/>
      <c r="V44" s="91"/>
      <c r="W44" s="83"/>
      <c r="X44" s="91"/>
      <c r="Y44" s="91"/>
      <c r="Z44" s="83"/>
      <c r="AA44" s="90"/>
      <c r="AB44"/>
      <c r="AC44" s="91"/>
      <c r="AD44"/>
      <c r="AE44"/>
      <c r="AF44" s="91"/>
    </row>
    <row r="45" spans="1:32" s="16" customFormat="1" ht="18" customHeight="1">
      <c r="A45" s="21" t="s">
        <v>13</v>
      </c>
      <c r="B45" s="116">
        <v>4</v>
      </c>
      <c r="C45" s="22" t="s">
        <v>1</v>
      </c>
      <c r="D45" s="23">
        <v>11</v>
      </c>
      <c r="E45" s="127">
        <v>9</v>
      </c>
      <c r="F45" s="22" t="s">
        <v>1</v>
      </c>
      <c r="G45" s="23">
        <v>14</v>
      </c>
      <c r="H45" s="21">
        <v>5</v>
      </c>
      <c r="I45" s="22" t="s">
        <v>1</v>
      </c>
      <c r="J45" s="115">
        <v>13</v>
      </c>
      <c r="K45" s="116">
        <v>3</v>
      </c>
      <c r="L45" s="22" t="s">
        <v>1</v>
      </c>
      <c r="M45" s="23">
        <v>12</v>
      </c>
      <c r="N45" s="21">
        <v>7</v>
      </c>
      <c r="O45" s="22" t="s">
        <v>1</v>
      </c>
      <c r="P45" s="115">
        <v>10</v>
      </c>
      <c r="R45" s="16">
        <f>SUM(S45:AF45)</f>
        <v>10</v>
      </c>
      <c r="S45" s="90">
        <f>COUNTIF(B45:P45,S1)</f>
        <v>0</v>
      </c>
      <c r="T45" s="90">
        <f>COUNTIF(B45:P45,T1)</f>
        <v>0</v>
      </c>
      <c r="U45" s="83">
        <f>COUNTIF(B45:P45,U1)</f>
        <v>1</v>
      </c>
      <c r="V45" s="91">
        <f>COUNTIF(B45:P45,V1)</f>
        <v>1</v>
      </c>
      <c r="W45" s="83">
        <f>COUNTIF(B45:P45,W1)</f>
        <v>1</v>
      </c>
      <c r="X45" s="91">
        <f>COUNTIF(B45:P45,X1)</f>
        <v>0</v>
      </c>
      <c r="Y45" s="91">
        <f>COUNTIF(B45:P45,Y1)</f>
        <v>1</v>
      </c>
      <c r="Z45" s="83">
        <f>COUNTIF(B45:P45,Z1)</f>
        <v>0</v>
      </c>
      <c r="AA45" s="90">
        <f>COUNTIF(B45:P45,AA1)</f>
        <v>1</v>
      </c>
      <c r="AB45">
        <f>COUNTIF(B45:P45,AB1)</f>
        <v>1</v>
      </c>
      <c r="AC45" s="91">
        <f>COUNTIF(B45:P45,AC1)</f>
        <v>1</v>
      </c>
      <c r="AD45">
        <f>COUNTIF(B45:P45,AD1)</f>
        <v>1</v>
      </c>
      <c r="AE45">
        <f>COUNTIF(B45:P45,AE1)</f>
        <v>1</v>
      </c>
      <c r="AF45" s="91">
        <f>COUNTIF(B45:P45,AF1)</f>
        <v>1</v>
      </c>
    </row>
    <row r="46" spans="1:32" s="16" customFormat="1" ht="18" customHeight="1">
      <c r="A46" s="28" t="s">
        <v>8</v>
      </c>
      <c r="B46" s="21">
        <v>8</v>
      </c>
      <c r="C46" s="22" t="s">
        <v>1</v>
      </c>
      <c r="D46" s="115">
        <v>14</v>
      </c>
      <c r="E46" s="126">
        <v>10</v>
      </c>
      <c r="F46" s="29" t="s">
        <v>1</v>
      </c>
      <c r="G46" s="30">
        <v>13</v>
      </c>
      <c r="H46" s="118">
        <v>7</v>
      </c>
      <c r="I46" s="29" t="s">
        <v>1</v>
      </c>
      <c r="J46" s="30">
        <v>8</v>
      </c>
      <c r="K46" s="21">
        <v>7</v>
      </c>
      <c r="L46" s="22" t="s">
        <v>1</v>
      </c>
      <c r="M46" s="115">
        <v>9</v>
      </c>
      <c r="N46" s="28">
        <v>5</v>
      </c>
      <c r="O46" s="29" t="s">
        <v>1</v>
      </c>
      <c r="P46" s="119">
        <v>8</v>
      </c>
      <c r="S46" s="90"/>
      <c r="T46" s="90"/>
      <c r="U46" s="83"/>
      <c r="V46" s="91"/>
      <c r="W46" s="83"/>
      <c r="X46" s="91"/>
      <c r="Y46" s="91"/>
      <c r="Z46" s="83"/>
      <c r="AA46" s="90"/>
      <c r="AB46"/>
      <c r="AC46" s="91"/>
      <c r="AD46"/>
      <c r="AE46"/>
      <c r="AF46" s="91"/>
    </row>
    <row r="47" spans="1:32" s="16" customFormat="1" ht="18" customHeight="1">
      <c r="A47" s="63" t="s">
        <v>16</v>
      </c>
      <c r="B47" s="116">
        <v>1</v>
      </c>
      <c r="C47" s="64" t="s">
        <v>1</v>
      </c>
      <c r="D47" s="65">
        <v>7</v>
      </c>
      <c r="E47" s="126">
        <v>3</v>
      </c>
      <c r="F47" s="66" t="s">
        <v>1</v>
      </c>
      <c r="G47" s="95">
        <v>6</v>
      </c>
      <c r="H47" s="118">
        <v>6</v>
      </c>
      <c r="I47" s="66" t="s">
        <v>1</v>
      </c>
      <c r="J47" s="95">
        <v>14</v>
      </c>
      <c r="K47" s="117">
        <v>6</v>
      </c>
      <c r="L47" s="97" t="s">
        <v>1</v>
      </c>
      <c r="M47" s="98">
        <v>8</v>
      </c>
      <c r="N47" s="116">
        <v>6</v>
      </c>
      <c r="O47" s="64" t="s">
        <v>1</v>
      </c>
      <c r="P47" s="65">
        <v>9</v>
      </c>
      <c r="Q47" s="16">
        <v>2</v>
      </c>
      <c r="R47" s="16">
        <f>SUM(S47:AF47)</f>
        <v>10</v>
      </c>
      <c r="S47" s="90">
        <f>COUNTIF(B47:P47,S1)</f>
        <v>1</v>
      </c>
      <c r="T47" s="90">
        <f>COUNTIF(B47:P47,T1)</f>
        <v>0</v>
      </c>
      <c r="U47" s="83">
        <f>COUNTIF(B47:P47,U1)</f>
        <v>1</v>
      </c>
      <c r="V47" s="91">
        <f>COUNTIF(B47:P47,V1)</f>
        <v>0</v>
      </c>
      <c r="W47" s="83">
        <f>COUNTIF(B47:P47,W1)</f>
        <v>0</v>
      </c>
      <c r="X47" s="91">
        <f>COUNTIF(B47:P47,X1)</f>
        <v>4</v>
      </c>
      <c r="Y47" s="91">
        <f>COUNTIF(B47:P47,Y1)</f>
        <v>1</v>
      </c>
      <c r="Z47" s="83">
        <f>COUNTIF(B47:P47,Z1)</f>
        <v>1</v>
      </c>
      <c r="AA47" s="90">
        <f>COUNTIF(B47:P47,AA1)</f>
        <v>1</v>
      </c>
      <c r="AB47">
        <f>COUNTIF(B47:P47,AB1)</f>
        <v>0</v>
      </c>
      <c r="AC47" s="91">
        <f>COUNTIF(B47:P47,AC1)</f>
        <v>0</v>
      </c>
      <c r="AD47">
        <f>COUNTIF(B47:P47,AD1)</f>
        <v>0</v>
      </c>
      <c r="AE47">
        <f>COUNTIF(B47:P47,AE1)</f>
        <v>0</v>
      </c>
      <c r="AF47" s="91">
        <f>COUNTIF(B47:P47,AF1)</f>
        <v>1</v>
      </c>
    </row>
    <row r="48" spans="1:32" s="16" customFormat="1" ht="18" customHeight="1">
      <c r="A48" s="63" t="s">
        <v>17</v>
      </c>
      <c r="B48" s="63">
        <v>2</v>
      </c>
      <c r="C48" s="64" t="s">
        <v>1</v>
      </c>
      <c r="D48" s="115">
        <v>6</v>
      </c>
      <c r="E48" s="64">
        <v>2</v>
      </c>
      <c r="F48" s="64" t="s">
        <v>1</v>
      </c>
      <c r="G48" s="115">
        <v>7</v>
      </c>
      <c r="H48" s="116">
        <v>2</v>
      </c>
      <c r="I48" s="64" t="s">
        <v>1</v>
      </c>
      <c r="J48" s="65">
        <v>10</v>
      </c>
      <c r="K48" s="118">
        <v>2</v>
      </c>
      <c r="L48" s="66" t="s">
        <v>1</v>
      </c>
      <c r="M48" s="95">
        <v>11</v>
      </c>
      <c r="N48" s="118">
        <v>2</v>
      </c>
      <c r="O48" s="66" t="s">
        <v>1</v>
      </c>
      <c r="P48" s="95">
        <v>12</v>
      </c>
      <c r="Q48" s="16">
        <v>1</v>
      </c>
      <c r="R48" s="16">
        <f>SUM(S48:AF48)</f>
        <v>10</v>
      </c>
      <c r="S48" s="90">
        <f>COUNTIF(B48:P48,S1)</f>
        <v>0</v>
      </c>
      <c r="T48" s="90">
        <f>COUNTIF(B48:P48,T1)</f>
        <v>5</v>
      </c>
      <c r="U48" s="83">
        <f>COUNTIF(B48:P48,U1)</f>
        <v>0</v>
      </c>
      <c r="V48" s="91">
        <f>COUNTIF(B48:P48,V1)</f>
        <v>0</v>
      </c>
      <c r="W48" s="83">
        <f>COUNTIF(B48:P48,W1)</f>
        <v>0</v>
      </c>
      <c r="X48" s="91">
        <f>COUNTIF(B48:P48,X1)</f>
        <v>1</v>
      </c>
      <c r="Y48" s="91">
        <f>COUNTIF(B48:P48,Y1)</f>
        <v>1</v>
      </c>
      <c r="Z48" s="83">
        <f>COUNTIF(B48:P48,Z1)</f>
        <v>0</v>
      </c>
      <c r="AA48" s="90">
        <f>COUNTIF(B48:P48,AA1)</f>
        <v>0</v>
      </c>
      <c r="AB48">
        <f>COUNTIF(B48:P48,AB1)</f>
        <v>1</v>
      </c>
      <c r="AC48" s="91">
        <f>COUNTIF(B48:P48,AC1)</f>
        <v>1</v>
      </c>
      <c r="AD48">
        <f>COUNTIF(B48:P48,AD1)</f>
        <v>1</v>
      </c>
      <c r="AE48">
        <f>COUNTIF(B48:P48,AE1)</f>
        <v>0</v>
      </c>
      <c r="AF48" s="91">
        <f>COUNTIF(B48:P48,AF1)</f>
        <v>0</v>
      </c>
    </row>
    <row r="49" spans="1:16" s="16" customFormat="1" ht="18" customHeight="1">
      <c r="A49" s="9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32" s="16" customFormat="1" ht="18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S50" s="90"/>
      <c r="T50" s="90"/>
      <c r="U50" s="83"/>
      <c r="V50" s="91"/>
      <c r="W50" s="83"/>
      <c r="X50" s="91"/>
      <c r="Y50" s="91"/>
      <c r="Z50" s="83"/>
      <c r="AA50" s="90"/>
      <c r="AB50"/>
      <c r="AC50" s="91"/>
      <c r="AD50"/>
      <c r="AE50"/>
      <c r="AF50" s="91"/>
    </row>
    <row r="51" spans="1:32" s="16" customFormat="1" ht="18" customHeight="1" thickBot="1">
      <c r="A51" s="149">
        <f>A39+7</f>
        <v>43212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S51" s="90"/>
      <c r="T51" s="90"/>
      <c r="U51" s="83"/>
      <c r="V51" s="91"/>
      <c r="W51" s="83"/>
      <c r="X51" s="91"/>
      <c r="Y51" s="91"/>
      <c r="Z51" s="83"/>
      <c r="AA51" s="90"/>
      <c r="AB51"/>
      <c r="AC51" s="91"/>
      <c r="AD51"/>
      <c r="AE51"/>
      <c r="AF51" s="91"/>
    </row>
    <row r="52" spans="1:32" s="16" customFormat="1" ht="18" customHeight="1" thickBot="1">
      <c r="A52" s="19" t="s">
        <v>0</v>
      </c>
      <c r="B52" s="141">
        <v>0.6041666666666666</v>
      </c>
      <c r="C52" s="142"/>
      <c r="D52" s="143"/>
      <c r="E52" s="141">
        <v>0.6180555555555556</v>
      </c>
      <c r="F52" s="142"/>
      <c r="G52" s="143"/>
      <c r="H52" s="141">
        <v>0.6319444444444444</v>
      </c>
      <c r="I52" s="142"/>
      <c r="J52" s="143"/>
      <c r="K52" s="141">
        <v>0.6458333333333334</v>
      </c>
      <c r="L52" s="142"/>
      <c r="M52" s="143"/>
      <c r="N52" s="141">
        <v>0.6597222222222222</v>
      </c>
      <c r="O52" s="142"/>
      <c r="P52" s="143"/>
      <c r="S52" s="90"/>
      <c r="T52" s="90"/>
      <c r="U52" s="83"/>
      <c r="V52" s="91"/>
      <c r="W52" s="83"/>
      <c r="X52" s="91"/>
      <c r="Y52" s="91"/>
      <c r="Z52" s="83"/>
      <c r="AA52" s="90"/>
      <c r="AB52"/>
      <c r="AC52" s="91"/>
      <c r="AD52"/>
      <c r="AE52"/>
      <c r="AF52" s="91"/>
    </row>
    <row r="53" spans="1:32" s="16" customFormat="1" ht="18" customHeight="1">
      <c r="A53" s="20" t="s">
        <v>4</v>
      </c>
      <c r="B53" s="129">
        <v>2</v>
      </c>
      <c r="C53" s="47" t="s">
        <v>1</v>
      </c>
      <c r="D53" s="48">
        <v>13</v>
      </c>
      <c r="E53" s="130">
        <v>2</v>
      </c>
      <c r="F53" s="41" t="s">
        <v>1</v>
      </c>
      <c r="G53" s="42">
        <v>14</v>
      </c>
      <c r="H53" s="130">
        <v>1</v>
      </c>
      <c r="I53" s="41" t="s">
        <v>1</v>
      </c>
      <c r="J53" s="42">
        <v>14</v>
      </c>
      <c r="K53" s="130">
        <v>1</v>
      </c>
      <c r="L53" s="41" t="s">
        <v>1</v>
      </c>
      <c r="M53" s="42">
        <v>2</v>
      </c>
      <c r="N53" s="40">
        <v>8</v>
      </c>
      <c r="O53" s="41" t="s">
        <v>1</v>
      </c>
      <c r="P53" s="131">
        <v>10</v>
      </c>
      <c r="S53" s="90"/>
      <c r="T53" s="90"/>
      <c r="U53" s="83"/>
      <c r="V53" s="91"/>
      <c r="W53" s="83"/>
      <c r="X53" s="91"/>
      <c r="Y53" s="91"/>
      <c r="Z53" s="83"/>
      <c r="AA53" s="90"/>
      <c r="AB53"/>
      <c r="AC53" s="91"/>
      <c r="AD53"/>
      <c r="AE53"/>
      <c r="AF53" s="91"/>
    </row>
    <row r="54" spans="1:32" s="16" customFormat="1" ht="18" customHeight="1">
      <c r="A54" s="71" t="s">
        <v>12</v>
      </c>
      <c r="B54" s="74"/>
      <c r="C54" s="75"/>
      <c r="D54" s="76"/>
      <c r="E54" s="77"/>
      <c r="F54" s="78"/>
      <c r="G54" s="79"/>
      <c r="H54" s="77"/>
      <c r="I54" s="78"/>
      <c r="J54" s="79"/>
      <c r="K54" s="77"/>
      <c r="L54" s="78" t="s">
        <v>7</v>
      </c>
      <c r="M54" s="79"/>
      <c r="N54" s="71" t="s">
        <v>7</v>
      </c>
      <c r="O54" s="78" t="s">
        <v>7</v>
      </c>
      <c r="P54" s="73" t="s">
        <v>7</v>
      </c>
      <c r="S54" s="90"/>
      <c r="T54" s="90"/>
      <c r="U54" s="83"/>
      <c r="V54" s="91"/>
      <c r="W54" s="83"/>
      <c r="X54" s="91"/>
      <c r="Y54" s="91"/>
      <c r="Z54" s="83"/>
      <c r="AA54" s="90"/>
      <c r="AB54"/>
      <c r="AC54" s="91"/>
      <c r="AD54"/>
      <c r="AE54"/>
      <c r="AF54" s="91"/>
    </row>
    <row r="55" spans="1:32" s="16" customFormat="1" ht="18" customHeight="1">
      <c r="A55" s="24" t="s">
        <v>5</v>
      </c>
      <c r="B55" s="129">
        <v>3</v>
      </c>
      <c r="C55" s="47" t="s">
        <v>1</v>
      </c>
      <c r="D55" s="48">
        <v>14</v>
      </c>
      <c r="E55" s="129">
        <v>4</v>
      </c>
      <c r="F55" s="47" t="s">
        <v>1</v>
      </c>
      <c r="G55" s="48">
        <v>9</v>
      </c>
      <c r="H55" s="129">
        <v>7</v>
      </c>
      <c r="I55" s="47" t="s">
        <v>1</v>
      </c>
      <c r="J55" s="48">
        <v>13</v>
      </c>
      <c r="K55" s="43">
        <v>10</v>
      </c>
      <c r="L55" s="44" t="s">
        <v>1</v>
      </c>
      <c r="M55" s="128">
        <v>14</v>
      </c>
      <c r="N55" s="43">
        <v>1</v>
      </c>
      <c r="O55" s="44" t="s">
        <v>1</v>
      </c>
      <c r="P55" s="128">
        <v>3</v>
      </c>
      <c r="S55" s="90"/>
      <c r="T55" s="90"/>
      <c r="U55" s="83"/>
      <c r="V55" s="91"/>
      <c r="W55" s="83"/>
      <c r="X55" s="91"/>
      <c r="Y55" s="91"/>
      <c r="Z55" s="83"/>
      <c r="AA55" s="90"/>
      <c r="AB55"/>
      <c r="AC55" s="91"/>
      <c r="AD55"/>
      <c r="AE55"/>
      <c r="AF55" s="91"/>
    </row>
    <row r="56" spans="1:32" s="16" customFormat="1" ht="18" customHeight="1">
      <c r="A56" s="24" t="s">
        <v>6</v>
      </c>
      <c r="B56" s="130">
        <v>4</v>
      </c>
      <c r="C56" s="41" t="s">
        <v>1</v>
      </c>
      <c r="D56" s="42">
        <v>8</v>
      </c>
      <c r="E56" s="129">
        <v>3</v>
      </c>
      <c r="F56" s="47" t="s">
        <v>1</v>
      </c>
      <c r="G56" s="48">
        <v>8</v>
      </c>
      <c r="H56" s="130">
        <v>3</v>
      </c>
      <c r="I56" s="41" t="s">
        <v>1</v>
      </c>
      <c r="J56" s="42">
        <v>9</v>
      </c>
      <c r="K56" s="129">
        <v>3</v>
      </c>
      <c r="L56" s="47" t="s">
        <v>1</v>
      </c>
      <c r="M56" s="48">
        <v>7</v>
      </c>
      <c r="N56" s="129">
        <v>4</v>
      </c>
      <c r="O56" s="47" t="s">
        <v>1</v>
      </c>
      <c r="P56" s="48">
        <v>7</v>
      </c>
      <c r="S56" s="90"/>
      <c r="T56" s="90"/>
      <c r="U56" s="83"/>
      <c r="V56" s="91"/>
      <c r="W56" s="83"/>
      <c r="X56" s="91"/>
      <c r="Y56" s="91"/>
      <c r="Z56" s="83"/>
      <c r="AA56" s="90"/>
      <c r="AB56"/>
      <c r="AC56" s="91"/>
      <c r="AD56"/>
      <c r="AE56"/>
      <c r="AF56" s="91"/>
    </row>
    <row r="57" spans="1:32" s="16" customFormat="1" ht="18" customHeight="1">
      <c r="A57" s="20" t="s">
        <v>13</v>
      </c>
      <c r="B57" s="130">
        <v>6</v>
      </c>
      <c r="C57" s="22" t="s">
        <v>1</v>
      </c>
      <c r="D57" s="42">
        <v>10</v>
      </c>
      <c r="E57" s="130">
        <v>1</v>
      </c>
      <c r="F57" s="22" t="s">
        <v>1</v>
      </c>
      <c r="G57" s="42">
        <v>13</v>
      </c>
      <c r="H57" s="130">
        <v>2</v>
      </c>
      <c r="I57" s="22" t="s">
        <v>1</v>
      </c>
      <c r="J57" s="42">
        <v>8</v>
      </c>
      <c r="K57" s="130">
        <v>4</v>
      </c>
      <c r="L57" s="41" t="s">
        <v>1</v>
      </c>
      <c r="M57" s="42">
        <v>6</v>
      </c>
      <c r="N57" s="40">
        <v>2</v>
      </c>
      <c r="O57" s="41" t="s">
        <v>1</v>
      </c>
      <c r="P57" s="131">
        <v>9</v>
      </c>
      <c r="R57" s="16">
        <f>SUM(S57:AF57)</f>
        <v>10</v>
      </c>
      <c r="S57" s="90">
        <f>COUNTIF(B57:P57,S1)</f>
        <v>1</v>
      </c>
      <c r="T57" s="90">
        <f>COUNTIF(B57:P57,T1)</f>
        <v>2</v>
      </c>
      <c r="U57" s="83">
        <f>COUNTIF(B57:P57,U1)</f>
        <v>0</v>
      </c>
      <c r="V57" s="91">
        <f>COUNTIF(B57:P57,V1)</f>
        <v>1</v>
      </c>
      <c r="W57" s="83">
        <f>COUNTIF(B57:P57,W1)</f>
        <v>0</v>
      </c>
      <c r="X57" s="91">
        <f>COUNTIF(B57:P57,X1)</f>
        <v>2</v>
      </c>
      <c r="Y57" s="91">
        <f>COUNTIF(B57:P57,Y1)</f>
        <v>0</v>
      </c>
      <c r="Z57" s="83">
        <f>COUNTIF(B57:P57,Z1)</f>
        <v>1</v>
      </c>
      <c r="AA57" s="90">
        <f>COUNTIF(B57:P57,AA1)</f>
        <v>1</v>
      </c>
      <c r="AB57">
        <f>COUNTIF(B57:P57,AB1)</f>
        <v>1</v>
      </c>
      <c r="AC57" s="91">
        <f>COUNTIF(B57:P57,AC1)</f>
        <v>0</v>
      </c>
      <c r="AD57">
        <f>COUNTIF(B57:P57,AD1)</f>
        <v>0</v>
      </c>
      <c r="AE57">
        <f>COUNTIF(B57:P57,AE1)</f>
        <v>1</v>
      </c>
      <c r="AF57" s="91">
        <f>COUNTIF(B57:P57,AF1)</f>
        <v>0</v>
      </c>
    </row>
    <row r="58" spans="1:32" s="16" customFormat="1" ht="18" customHeight="1">
      <c r="A58" s="24" t="s">
        <v>8</v>
      </c>
      <c r="B58" s="130">
        <v>7</v>
      </c>
      <c r="C58" s="41" t="s">
        <v>1</v>
      </c>
      <c r="D58" s="42">
        <v>11</v>
      </c>
      <c r="E58" s="46">
        <v>6</v>
      </c>
      <c r="F58" s="47" t="s">
        <v>1</v>
      </c>
      <c r="G58" s="132">
        <v>11</v>
      </c>
      <c r="H58" s="129">
        <v>4</v>
      </c>
      <c r="I58" s="47" t="s">
        <v>1</v>
      </c>
      <c r="J58" s="48">
        <v>10</v>
      </c>
      <c r="K58" s="46">
        <v>8</v>
      </c>
      <c r="L58" s="47" t="s">
        <v>1</v>
      </c>
      <c r="M58" s="132">
        <v>9</v>
      </c>
      <c r="N58" s="46">
        <v>11</v>
      </c>
      <c r="O58" s="47" t="s">
        <v>1</v>
      </c>
      <c r="P58" s="132">
        <v>14</v>
      </c>
      <c r="S58" s="90"/>
      <c r="T58" s="90"/>
      <c r="U58" s="83"/>
      <c r="V58" s="91"/>
      <c r="W58" s="83"/>
      <c r="X58" s="91"/>
      <c r="Y58" s="91"/>
      <c r="Z58" s="83"/>
      <c r="AA58" s="90"/>
      <c r="AB58"/>
      <c r="AC58" s="91"/>
      <c r="AD58"/>
      <c r="AE58"/>
      <c r="AF58" s="91"/>
    </row>
    <row r="59" spans="1:32" s="16" customFormat="1" ht="18" customHeight="1">
      <c r="A59" s="63" t="s">
        <v>16</v>
      </c>
      <c r="B59" s="53">
        <v>5</v>
      </c>
      <c r="C59" s="54" t="s">
        <v>1</v>
      </c>
      <c r="D59" s="132">
        <v>9</v>
      </c>
      <c r="E59" s="53">
        <v>5</v>
      </c>
      <c r="F59" s="54" t="s">
        <v>1</v>
      </c>
      <c r="G59" s="132">
        <v>10</v>
      </c>
      <c r="H59" s="129">
        <v>5</v>
      </c>
      <c r="I59" s="54" t="s">
        <v>1</v>
      </c>
      <c r="J59" s="55">
        <v>11</v>
      </c>
      <c r="K59" s="130">
        <v>5</v>
      </c>
      <c r="L59" s="51" t="s">
        <v>1</v>
      </c>
      <c r="M59" s="52">
        <v>12</v>
      </c>
      <c r="N59" s="50">
        <v>5</v>
      </c>
      <c r="O59" s="51" t="s">
        <v>1</v>
      </c>
      <c r="P59" s="131">
        <v>6</v>
      </c>
      <c r="Q59" s="16">
        <v>5</v>
      </c>
      <c r="R59" s="16">
        <f>SUM(S59:AF59)</f>
        <v>10</v>
      </c>
      <c r="S59" s="90">
        <f>COUNTIF(B59:P59,S1)</f>
        <v>0</v>
      </c>
      <c r="T59" s="90">
        <f>COUNTIF(B59:P59,T1)</f>
        <v>0</v>
      </c>
      <c r="U59" s="83">
        <f>COUNTIF(B59:P59,U1)</f>
        <v>0</v>
      </c>
      <c r="V59" s="91">
        <f>COUNTIF(B59:P59,V1)</f>
        <v>0</v>
      </c>
      <c r="W59" s="83">
        <f>COUNTIF(B59:P59,W1)</f>
        <v>5</v>
      </c>
      <c r="X59" s="91">
        <f>COUNTIF(B59:P59,X1)</f>
        <v>1</v>
      </c>
      <c r="Y59" s="91">
        <f>COUNTIF(B59:P59,Y1)</f>
        <v>0</v>
      </c>
      <c r="Z59" s="83">
        <f>COUNTIF(B59:P59,Z1)</f>
        <v>0</v>
      </c>
      <c r="AA59" s="90">
        <f>COUNTIF(B59:P59,AA1)</f>
        <v>1</v>
      </c>
      <c r="AB59">
        <f>COUNTIF(B59:P59,AB1)</f>
        <v>1</v>
      </c>
      <c r="AC59" s="91">
        <f>COUNTIF(B59:P59,AC1)</f>
        <v>1</v>
      </c>
      <c r="AD59">
        <f>COUNTIF(B59:P59,AD1)</f>
        <v>1</v>
      </c>
      <c r="AE59">
        <f>COUNTIF(B59:P59,AE1)</f>
        <v>0</v>
      </c>
      <c r="AF59" s="91">
        <f>COUNTIF(B59:P59,AF1)</f>
        <v>0</v>
      </c>
    </row>
    <row r="60" spans="1:32" s="16" customFormat="1" ht="18" customHeight="1" thickBot="1">
      <c r="A60" s="67" t="s">
        <v>17</v>
      </c>
      <c r="B60" s="133">
        <v>1</v>
      </c>
      <c r="C60" s="57" t="s">
        <v>1</v>
      </c>
      <c r="D60" s="58">
        <v>12</v>
      </c>
      <c r="E60" s="133">
        <v>7</v>
      </c>
      <c r="F60" s="57" t="s">
        <v>1</v>
      </c>
      <c r="G60" s="58">
        <v>12</v>
      </c>
      <c r="H60" s="56">
        <v>6</v>
      </c>
      <c r="I60" s="57" t="s">
        <v>1</v>
      </c>
      <c r="J60" s="134">
        <v>12</v>
      </c>
      <c r="K60" s="133">
        <v>11</v>
      </c>
      <c r="L60" s="57" t="s">
        <v>1</v>
      </c>
      <c r="M60" s="58">
        <v>13</v>
      </c>
      <c r="N60" s="133">
        <v>12</v>
      </c>
      <c r="O60" s="57" t="s">
        <v>1</v>
      </c>
      <c r="P60" s="58">
        <v>13</v>
      </c>
      <c r="Q60" s="16">
        <v>12</v>
      </c>
      <c r="R60" s="16">
        <f>SUM(S60:AF60)</f>
        <v>10</v>
      </c>
      <c r="S60" s="90">
        <f>COUNTIF(B60:P60,S1)</f>
        <v>1</v>
      </c>
      <c r="T60" s="90">
        <f>COUNTIF(B60:P60,T1)</f>
        <v>0</v>
      </c>
      <c r="U60" s="83">
        <f>COUNTIF(B60:P60,U1)</f>
        <v>0</v>
      </c>
      <c r="V60" s="91">
        <f>COUNTIF(B60:P60,V1)</f>
        <v>0</v>
      </c>
      <c r="W60" s="83">
        <f>COUNTIF(B60:P60,W1)</f>
        <v>0</v>
      </c>
      <c r="X60" s="91">
        <f>COUNTIF(B60:P60,X1)</f>
        <v>1</v>
      </c>
      <c r="Y60" s="91">
        <f>COUNTIF(B60:P60,Y1)</f>
        <v>1</v>
      </c>
      <c r="Z60" s="83">
        <f>COUNTIF(B60:P60,Z1)</f>
        <v>0</v>
      </c>
      <c r="AA60" s="90">
        <f>COUNTIF(B60:P60,AA1)</f>
        <v>0</v>
      </c>
      <c r="AB60">
        <f>COUNTIF(B60:P60,AB1)</f>
        <v>0</v>
      </c>
      <c r="AC60" s="91">
        <f>COUNTIF(B60:P60,AC1)</f>
        <v>1</v>
      </c>
      <c r="AD60">
        <f>COUNTIF(B60:P60,AD1)</f>
        <v>4</v>
      </c>
      <c r="AE60">
        <f>COUNTIF(B60:P60,AE1)</f>
        <v>2</v>
      </c>
      <c r="AF60" s="91">
        <f>COUNTIF(B60:P60,AF1)</f>
        <v>0</v>
      </c>
    </row>
    <row r="61" spans="2:16" ht="15.75">
      <c r="B61" s="82" t="s">
        <v>7</v>
      </c>
      <c r="D61" s="81" t="s">
        <v>7</v>
      </c>
      <c r="H61" s="82" t="s">
        <v>7</v>
      </c>
      <c r="J61" s="81" t="s">
        <v>7</v>
      </c>
      <c r="K61"/>
      <c r="M61"/>
      <c r="N61" s="25" t="s">
        <v>7</v>
      </c>
      <c r="P61" s="27" t="s">
        <v>7</v>
      </c>
    </row>
    <row r="62" spans="1:32" s="16" customFormat="1" ht="18" customHeight="1" thickBot="1">
      <c r="A62" s="149">
        <f>A51+7</f>
        <v>43219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S62" s="90"/>
      <c r="T62" s="90"/>
      <c r="U62" s="83"/>
      <c r="V62" s="91"/>
      <c r="W62" s="83"/>
      <c r="X62" s="91"/>
      <c r="Y62" s="91"/>
      <c r="Z62" s="83"/>
      <c r="AA62" s="90"/>
      <c r="AB62"/>
      <c r="AC62" s="91"/>
      <c r="AD62"/>
      <c r="AE62"/>
      <c r="AF62" s="91"/>
    </row>
    <row r="63" spans="1:32" s="16" customFormat="1" ht="18" customHeight="1" thickBot="1">
      <c r="A63" s="19" t="s">
        <v>0</v>
      </c>
      <c r="B63" s="141">
        <v>0.6041666666666666</v>
      </c>
      <c r="C63" s="142"/>
      <c r="D63" s="143"/>
      <c r="E63" s="141">
        <v>0.6180555555555556</v>
      </c>
      <c r="F63" s="142"/>
      <c r="G63" s="143"/>
      <c r="H63" s="141">
        <v>0.6319444444444444</v>
      </c>
      <c r="I63" s="142"/>
      <c r="J63" s="143"/>
      <c r="K63" s="141">
        <v>0.6458333333333334</v>
      </c>
      <c r="L63" s="142"/>
      <c r="M63" s="143"/>
      <c r="N63" s="141">
        <v>0.6597222222222222</v>
      </c>
      <c r="O63" s="142"/>
      <c r="P63" s="143"/>
      <c r="S63" s="90"/>
      <c r="T63" s="90"/>
      <c r="U63" s="83"/>
      <c r="V63" s="91"/>
      <c r="W63" s="83"/>
      <c r="X63" s="91"/>
      <c r="Y63" s="91"/>
      <c r="Z63" s="83"/>
      <c r="AA63" s="90"/>
      <c r="AB63"/>
      <c r="AC63" s="91"/>
      <c r="AD63"/>
      <c r="AE63"/>
      <c r="AF63" s="91"/>
    </row>
    <row r="64" spans="1:32" s="16" customFormat="1" ht="18" customHeight="1">
      <c r="A64" s="20" t="s">
        <v>4</v>
      </c>
      <c r="B64" s="46">
        <v>2</v>
      </c>
      <c r="C64" s="47" t="s">
        <v>1</v>
      </c>
      <c r="D64" s="132">
        <v>3</v>
      </c>
      <c r="E64" s="130">
        <v>3</v>
      </c>
      <c r="F64" s="41" t="s">
        <v>1</v>
      </c>
      <c r="G64" s="42">
        <v>10</v>
      </c>
      <c r="H64" s="130">
        <v>1</v>
      </c>
      <c r="I64" s="41" t="s">
        <v>1</v>
      </c>
      <c r="J64" s="42">
        <v>6</v>
      </c>
      <c r="K64" s="129">
        <v>2</v>
      </c>
      <c r="L64" s="47" t="s">
        <v>1</v>
      </c>
      <c r="M64" s="48">
        <v>6</v>
      </c>
      <c r="N64" s="135">
        <v>1</v>
      </c>
      <c r="O64" s="49" t="s">
        <v>1</v>
      </c>
      <c r="P64" s="60">
        <v>8</v>
      </c>
      <c r="S64" s="90"/>
      <c r="T64" s="90"/>
      <c r="U64" s="83"/>
      <c r="V64" s="91"/>
      <c r="W64" s="83"/>
      <c r="X64" s="91"/>
      <c r="Y64" s="91"/>
      <c r="Z64" s="83"/>
      <c r="AA64" s="90"/>
      <c r="AB64"/>
      <c r="AC64" s="91"/>
      <c r="AD64"/>
      <c r="AE64"/>
      <c r="AF64" s="91"/>
    </row>
    <row r="65" spans="1:32" s="16" customFormat="1" ht="18" customHeight="1">
      <c r="A65" s="71" t="s">
        <v>12</v>
      </c>
      <c r="B65" s="77"/>
      <c r="C65" s="78"/>
      <c r="D65" s="79"/>
      <c r="E65" s="77"/>
      <c r="F65" s="78"/>
      <c r="G65" s="79"/>
      <c r="H65" s="77"/>
      <c r="I65" s="78"/>
      <c r="J65" s="79"/>
      <c r="K65" s="71"/>
      <c r="L65" s="72" t="s">
        <v>7</v>
      </c>
      <c r="M65" s="73"/>
      <c r="N65" s="77"/>
      <c r="O65" s="78" t="s">
        <v>1</v>
      </c>
      <c r="P65" s="79"/>
      <c r="S65" s="90"/>
      <c r="T65" s="90"/>
      <c r="U65" s="83"/>
      <c r="V65" s="91"/>
      <c r="W65" s="83"/>
      <c r="X65" s="91"/>
      <c r="Y65" s="91"/>
      <c r="Z65" s="83"/>
      <c r="AA65" s="90"/>
      <c r="AB65"/>
      <c r="AC65" s="91"/>
      <c r="AD65"/>
      <c r="AE65"/>
      <c r="AF65" s="91"/>
    </row>
    <row r="66" spans="1:32" s="16" customFormat="1" ht="18" customHeight="1">
      <c r="A66" s="24" t="s">
        <v>5</v>
      </c>
      <c r="B66" s="136">
        <v>5</v>
      </c>
      <c r="C66" s="44" t="s">
        <v>1</v>
      </c>
      <c r="D66" s="45">
        <v>7</v>
      </c>
      <c r="E66" s="136">
        <v>1</v>
      </c>
      <c r="F66" s="44" t="s">
        <v>1</v>
      </c>
      <c r="G66" s="45">
        <v>5</v>
      </c>
      <c r="H66" s="43">
        <v>8</v>
      </c>
      <c r="I66" s="44" t="s">
        <v>1</v>
      </c>
      <c r="J66" s="128">
        <v>13</v>
      </c>
      <c r="K66" s="129">
        <v>3</v>
      </c>
      <c r="L66" s="47" t="s">
        <v>1</v>
      </c>
      <c r="M66" s="48">
        <v>5</v>
      </c>
      <c r="N66" s="129">
        <v>4</v>
      </c>
      <c r="O66" s="47" t="s">
        <v>1</v>
      </c>
      <c r="P66" s="48">
        <v>5</v>
      </c>
      <c r="S66" s="90"/>
      <c r="T66" s="90"/>
      <c r="U66" s="83"/>
      <c r="V66" s="91"/>
      <c r="W66" s="83"/>
      <c r="X66" s="91"/>
      <c r="Y66" s="91"/>
      <c r="Z66" s="83"/>
      <c r="AA66" s="90"/>
      <c r="AB66"/>
      <c r="AC66" s="91"/>
      <c r="AD66"/>
      <c r="AE66"/>
      <c r="AF66" s="91"/>
    </row>
    <row r="67" spans="1:32" s="16" customFormat="1" ht="18" customHeight="1">
      <c r="A67" s="24" t="s">
        <v>6</v>
      </c>
      <c r="B67" s="129">
        <v>6</v>
      </c>
      <c r="C67" s="47" t="s">
        <v>1</v>
      </c>
      <c r="D67" s="48">
        <v>13</v>
      </c>
      <c r="E67" s="129">
        <v>6</v>
      </c>
      <c r="F67" s="47" t="s">
        <v>1</v>
      </c>
      <c r="G67" s="48">
        <v>7</v>
      </c>
      <c r="H67" s="129">
        <v>2</v>
      </c>
      <c r="I67" s="47" t="s">
        <v>1</v>
      </c>
      <c r="J67" s="48">
        <v>5</v>
      </c>
      <c r="K67" s="46">
        <v>1</v>
      </c>
      <c r="L67" s="47" t="s">
        <v>1</v>
      </c>
      <c r="M67" s="132">
        <v>7</v>
      </c>
      <c r="N67" s="130">
        <v>11</v>
      </c>
      <c r="O67" s="41" t="s">
        <v>1</v>
      </c>
      <c r="P67" s="42">
        <v>12</v>
      </c>
      <c r="S67" s="90"/>
      <c r="T67" s="90"/>
      <c r="U67" s="83"/>
      <c r="V67" s="91"/>
      <c r="W67" s="83"/>
      <c r="X67" s="91"/>
      <c r="Y67" s="91"/>
      <c r="Z67" s="83"/>
      <c r="AA67" s="90"/>
      <c r="AB67"/>
      <c r="AC67" s="91"/>
      <c r="AD67"/>
      <c r="AE67"/>
      <c r="AF67" s="91"/>
    </row>
    <row r="68" spans="1:32" s="16" customFormat="1" ht="18" customHeight="1">
      <c r="A68" s="20" t="s">
        <v>13</v>
      </c>
      <c r="B68" s="129">
        <v>8</v>
      </c>
      <c r="C68" s="47" t="s">
        <v>1</v>
      </c>
      <c r="D68" s="48">
        <v>11</v>
      </c>
      <c r="E68" s="129">
        <v>8</v>
      </c>
      <c r="F68" s="47" t="s">
        <v>1</v>
      </c>
      <c r="G68" s="48">
        <v>12</v>
      </c>
      <c r="H68" s="46">
        <v>10</v>
      </c>
      <c r="I68" s="47" t="s">
        <v>1</v>
      </c>
      <c r="J68" s="132">
        <v>11</v>
      </c>
      <c r="K68" s="46">
        <v>8</v>
      </c>
      <c r="L68" s="29" t="s">
        <v>1</v>
      </c>
      <c r="M68" s="132">
        <v>14</v>
      </c>
      <c r="N68" s="130">
        <v>3</v>
      </c>
      <c r="O68" s="22" t="s">
        <v>1</v>
      </c>
      <c r="P68" s="42">
        <v>6</v>
      </c>
      <c r="R68" s="16">
        <f>SUM(S68:AF68)</f>
        <v>10</v>
      </c>
      <c r="S68" s="90">
        <f>COUNTIF(B68:P68,S1)</f>
        <v>0</v>
      </c>
      <c r="T68" s="90">
        <f>COUNTIF(B68:P68,T1)</f>
        <v>0</v>
      </c>
      <c r="U68" s="83">
        <f>COUNTIF(B68:P68,U1)</f>
        <v>1</v>
      </c>
      <c r="V68" s="91">
        <f>COUNTIF(B68:P68,V1)</f>
        <v>0</v>
      </c>
      <c r="W68" s="83">
        <f>COUNTIF(B68:P68,W1)</f>
        <v>0</v>
      </c>
      <c r="X68" s="91">
        <f>COUNTIF(B68:P68,X1)</f>
        <v>1</v>
      </c>
      <c r="Y68" s="91">
        <f>COUNTIF(B68:P68,Y1)</f>
        <v>0</v>
      </c>
      <c r="Z68" s="83">
        <f>COUNTIF(B68:P68,Z1)</f>
        <v>3</v>
      </c>
      <c r="AA68" s="90">
        <f>COUNTIF(B68:P68,AA1)</f>
        <v>0</v>
      </c>
      <c r="AB68">
        <f>COUNTIF(B68:P68,AB1)</f>
        <v>1</v>
      </c>
      <c r="AC68" s="91">
        <f>COUNTIF(B68:P68,AC1)</f>
        <v>2</v>
      </c>
      <c r="AD68">
        <f>COUNTIF(B68:P68,AD1)</f>
        <v>1</v>
      </c>
      <c r="AE68">
        <f>COUNTIF(B68:P68,AE1)</f>
        <v>0</v>
      </c>
      <c r="AF68" s="91">
        <f>COUNTIF(B68:P68,AF1)</f>
        <v>1</v>
      </c>
    </row>
    <row r="69" spans="1:32" s="16" customFormat="1" ht="18" customHeight="1">
      <c r="A69" s="24" t="s">
        <v>8</v>
      </c>
      <c r="B69" s="40">
        <v>12</v>
      </c>
      <c r="C69" s="41" t="s">
        <v>1</v>
      </c>
      <c r="D69" s="131">
        <v>14</v>
      </c>
      <c r="E69" s="129">
        <v>9</v>
      </c>
      <c r="F69" s="47" t="s">
        <v>1</v>
      </c>
      <c r="G69" s="48">
        <v>11</v>
      </c>
      <c r="H69" s="40">
        <v>7</v>
      </c>
      <c r="I69" s="41" t="s">
        <v>1</v>
      </c>
      <c r="J69" s="131">
        <v>14</v>
      </c>
      <c r="K69" s="46">
        <v>10</v>
      </c>
      <c r="L69" s="47" t="s">
        <v>1</v>
      </c>
      <c r="M69" s="132">
        <v>12</v>
      </c>
      <c r="N69" s="136">
        <v>10</v>
      </c>
      <c r="O69" s="44" t="s">
        <v>1</v>
      </c>
      <c r="P69" s="45">
        <v>13</v>
      </c>
      <c r="S69" s="90"/>
      <c r="T69" s="90"/>
      <c r="U69" s="83"/>
      <c r="V69" s="91"/>
      <c r="W69" s="83"/>
      <c r="X69" s="91"/>
      <c r="Y69" s="91"/>
      <c r="Z69" s="83"/>
      <c r="AA69" s="90"/>
      <c r="AB69"/>
      <c r="AC69" s="91"/>
      <c r="AD69"/>
      <c r="AE69"/>
      <c r="AF69" s="91"/>
    </row>
    <row r="70" spans="1:32" s="16" customFormat="1" ht="18" customHeight="1">
      <c r="A70" s="38" t="s">
        <v>16</v>
      </c>
      <c r="B70" s="130">
        <v>1</v>
      </c>
      <c r="C70" s="51" t="s">
        <v>1</v>
      </c>
      <c r="D70" s="52">
        <v>4</v>
      </c>
      <c r="E70" s="50">
        <v>13</v>
      </c>
      <c r="F70" s="51" t="s">
        <v>1</v>
      </c>
      <c r="G70" s="131">
        <v>14</v>
      </c>
      <c r="H70" s="129">
        <v>3</v>
      </c>
      <c r="I70" s="54" t="s">
        <v>1</v>
      </c>
      <c r="J70" s="55">
        <v>4</v>
      </c>
      <c r="K70" s="50">
        <v>4</v>
      </c>
      <c r="L70" s="51" t="s">
        <v>1</v>
      </c>
      <c r="M70" s="131">
        <v>11</v>
      </c>
      <c r="N70" s="129">
        <v>2</v>
      </c>
      <c r="O70" s="54" t="s">
        <v>1</v>
      </c>
      <c r="P70" s="55">
        <v>7</v>
      </c>
      <c r="Q70" s="16">
        <v>4</v>
      </c>
      <c r="R70" s="16">
        <f>SUM(S70:AF70)</f>
        <v>10</v>
      </c>
      <c r="S70" s="90">
        <f>COUNTIF(B70:P70,S1)</f>
        <v>1</v>
      </c>
      <c r="T70" s="90">
        <f>COUNTIF(B70:P70,T1)</f>
        <v>1</v>
      </c>
      <c r="U70" s="83">
        <f>COUNTIF(B70:P70,U1)</f>
        <v>1</v>
      </c>
      <c r="V70" s="91">
        <f>COUNTIF(B70:P70,V1)</f>
        <v>3</v>
      </c>
      <c r="W70" s="83">
        <f>COUNTIF(B70:P70,W1)</f>
        <v>0</v>
      </c>
      <c r="X70" s="91">
        <f>COUNTIF(B70:P70,X1)</f>
        <v>0</v>
      </c>
      <c r="Y70" s="91">
        <f>COUNTIF(B70:P70,Y1)</f>
        <v>1</v>
      </c>
      <c r="Z70" s="83">
        <f>COUNTIF(B70:P70,Z1)</f>
        <v>0</v>
      </c>
      <c r="AA70" s="90">
        <f>COUNTIF(B70:P70,AA1)</f>
        <v>0</v>
      </c>
      <c r="AB70">
        <f>COUNTIF(B70:P70,AB1)</f>
        <v>0</v>
      </c>
      <c r="AC70" s="91">
        <f>COUNTIF(B70:P70,AC1)</f>
        <v>1</v>
      </c>
      <c r="AD70">
        <f>COUNTIF(B70:P70,AD1)</f>
        <v>0</v>
      </c>
      <c r="AE70">
        <f>COUNTIF(B70:P70,AE1)</f>
        <v>1</v>
      </c>
      <c r="AF70" s="91">
        <f>COUNTIF(B70:P70,AF1)</f>
        <v>1</v>
      </c>
    </row>
    <row r="71" spans="1:32" s="16" customFormat="1" ht="18" customHeight="1" thickBot="1">
      <c r="A71" s="67" t="s">
        <v>17</v>
      </c>
      <c r="B71" s="56">
        <v>9</v>
      </c>
      <c r="C71" s="57" t="s">
        <v>1</v>
      </c>
      <c r="D71" s="134">
        <v>10</v>
      </c>
      <c r="E71" s="133">
        <v>2</v>
      </c>
      <c r="F71" s="57" t="s">
        <v>1</v>
      </c>
      <c r="G71" s="58">
        <v>4</v>
      </c>
      <c r="H71" s="133">
        <v>9</v>
      </c>
      <c r="I71" s="57" t="s">
        <v>1</v>
      </c>
      <c r="J71" s="58">
        <v>12</v>
      </c>
      <c r="K71" s="133">
        <v>9</v>
      </c>
      <c r="L71" s="57" t="s">
        <v>1</v>
      </c>
      <c r="M71" s="58">
        <v>13</v>
      </c>
      <c r="N71" s="133">
        <v>9</v>
      </c>
      <c r="O71" s="57" t="s">
        <v>1</v>
      </c>
      <c r="P71" s="58">
        <v>14</v>
      </c>
      <c r="Q71" s="16">
        <v>9</v>
      </c>
      <c r="R71" s="16">
        <f>SUM(S71:AF71)</f>
        <v>10</v>
      </c>
      <c r="S71" s="90">
        <f>COUNTIF(B71:P71,S1)</f>
        <v>0</v>
      </c>
      <c r="T71" s="90">
        <f>COUNTIF(B71:P71,T1)</f>
        <v>1</v>
      </c>
      <c r="U71" s="83">
        <f>COUNTIF(B71:P71,U1)</f>
        <v>0</v>
      </c>
      <c r="V71" s="91">
        <f>COUNTIF(B71:P71,V1)</f>
        <v>1</v>
      </c>
      <c r="W71" s="83">
        <f>COUNTIF(B71:P71,W1)</f>
        <v>0</v>
      </c>
      <c r="X71" s="91">
        <f>COUNTIF(B71:P71,X1)</f>
        <v>0</v>
      </c>
      <c r="Y71" s="91">
        <f>COUNTIF(B71:P71,Y1)</f>
        <v>0</v>
      </c>
      <c r="Z71" s="83">
        <f>COUNTIF(B71:P71,Z1)</f>
        <v>0</v>
      </c>
      <c r="AA71" s="90">
        <f>COUNTIF(B71:P71,AA1)</f>
        <v>4</v>
      </c>
      <c r="AB71">
        <f>COUNTIF(B71:P71,AB1)</f>
        <v>1</v>
      </c>
      <c r="AC71" s="91">
        <f>COUNTIF(B71:P71,AC1)</f>
        <v>0</v>
      </c>
      <c r="AD71">
        <f>COUNTIF(B71:P71,AD1)</f>
        <v>1</v>
      </c>
      <c r="AE71">
        <f>COUNTIF(B71:P71,AE1)</f>
        <v>1</v>
      </c>
      <c r="AF71" s="91">
        <f>COUNTIF(B71:P71,AF1)</f>
        <v>1</v>
      </c>
    </row>
    <row r="72" spans="5:32" s="16" customFormat="1" ht="18" customHeight="1">
      <c r="E72" s="16" t="s">
        <v>7</v>
      </c>
      <c r="G72" s="16" t="s">
        <v>7</v>
      </c>
      <c r="H72" s="16" t="s">
        <v>7</v>
      </c>
      <c r="J72" s="16" t="s">
        <v>7</v>
      </c>
      <c r="K72" s="16" t="s">
        <v>7</v>
      </c>
      <c r="M72" s="16" t="s">
        <v>7</v>
      </c>
      <c r="N72" s="16" t="s">
        <v>7</v>
      </c>
      <c r="P72" s="16" t="s">
        <v>7</v>
      </c>
      <c r="S72" s="90"/>
      <c r="T72" s="90"/>
      <c r="U72" s="83"/>
      <c r="V72" s="91"/>
      <c r="W72" s="83"/>
      <c r="X72" s="91"/>
      <c r="Y72" s="91"/>
      <c r="Z72" s="83"/>
      <c r="AA72" s="90"/>
      <c r="AB72"/>
      <c r="AC72" s="91"/>
      <c r="AD72"/>
      <c r="AE72"/>
      <c r="AF72" s="91"/>
    </row>
    <row r="73" spans="1:32" s="16" customFormat="1" ht="18" customHeight="1" thickBot="1">
      <c r="A73" s="149">
        <f>A62+7</f>
        <v>43226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S73" s="90"/>
      <c r="T73" s="90"/>
      <c r="U73" s="83"/>
      <c r="V73" s="91"/>
      <c r="W73" s="83"/>
      <c r="X73" s="91"/>
      <c r="Y73" s="91"/>
      <c r="Z73" s="83"/>
      <c r="AA73" s="90"/>
      <c r="AB73"/>
      <c r="AC73" s="91"/>
      <c r="AD73"/>
      <c r="AE73"/>
      <c r="AF73" s="91"/>
    </row>
    <row r="74" spans="1:32" s="16" customFormat="1" ht="24" customHeight="1" thickBot="1">
      <c r="A74" s="123"/>
      <c r="B74" s="123"/>
      <c r="C74" s="123"/>
      <c r="D74" s="137"/>
      <c r="E74" s="138" t="s">
        <v>72</v>
      </c>
      <c r="F74" s="137"/>
      <c r="G74" s="137"/>
      <c r="H74" s="123"/>
      <c r="I74" s="123"/>
      <c r="J74" s="123"/>
      <c r="K74" s="123"/>
      <c r="L74" s="123"/>
      <c r="M74" s="123"/>
      <c r="N74" s="123"/>
      <c r="O74" s="123"/>
      <c r="P74" s="123"/>
      <c r="S74" s="90"/>
      <c r="T74" s="90"/>
      <c r="U74" s="83"/>
      <c r="V74" s="91"/>
      <c r="W74" s="83"/>
      <c r="X74" s="91"/>
      <c r="Y74" s="91"/>
      <c r="Z74" s="83"/>
      <c r="AA74" s="90"/>
      <c r="AB74"/>
      <c r="AC74" s="91"/>
      <c r="AD74"/>
      <c r="AE74"/>
      <c r="AF74" s="91"/>
    </row>
    <row r="75" spans="1:32" s="16" customFormat="1" ht="18" customHeight="1" thickBot="1">
      <c r="A75" s="19" t="s">
        <v>0</v>
      </c>
      <c r="B75" s="145">
        <v>0.5104166666666666</v>
      </c>
      <c r="C75" s="146"/>
      <c r="D75" s="147"/>
      <c r="E75" s="141">
        <v>0.5277777777777778</v>
      </c>
      <c r="F75" s="142"/>
      <c r="G75" s="143"/>
      <c r="H75" s="141">
        <v>0.545138888888889</v>
      </c>
      <c r="I75" s="142"/>
      <c r="J75" s="143"/>
      <c r="K75" s="141">
        <v>0.5625</v>
      </c>
      <c r="L75" s="142"/>
      <c r="M75" s="143"/>
      <c r="N75" s="141">
        <v>0.579861111111111</v>
      </c>
      <c r="O75" s="142"/>
      <c r="P75" s="143"/>
      <c r="S75" s="90"/>
      <c r="T75" s="90"/>
      <c r="U75" s="83"/>
      <c r="V75" s="91"/>
      <c r="W75" s="83"/>
      <c r="X75" s="91"/>
      <c r="Y75" s="91"/>
      <c r="Z75" s="83"/>
      <c r="AA75" s="90"/>
      <c r="AB75"/>
      <c r="AC75" s="91"/>
      <c r="AD75"/>
      <c r="AE75"/>
      <c r="AF75" s="91"/>
    </row>
    <row r="76" spans="1:32" s="16" customFormat="1" ht="18" customHeight="1">
      <c r="A76" s="63" t="s">
        <v>14</v>
      </c>
      <c r="B76" s="50"/>
      <c r="C76" s="51"/>
      <c r="D76" s="52"/>
      <c r="E76" s="50"/>
      <c r="F76" s="51"/>
      <c r="G76" s="52"/>
      <c r="H76" s="50"/>
      <c r="I76" s="51"/>
      <c r="J76" s="52"/>
      <c r="K76" s="50"/>
      <c r="L76" s="51"/>
      <c r="M76" s="52"/>
      <c r="N76" s="50"/>
      <c r="O76" s="51"/>
      <c r="P76" s="52"/>
      <c r="S76" s="90"/>
      <c r="T76" s="90"/>
      <c r="U76" s="83"/>
      <c r="V76" s="91"/>
      <c r="W76" s="83"/>
      <c r="X76" s="91"/>
      <c r="Y76" s="91"/>
      <c r="Z76" s="83"/>
      <c r="AA76" s="90"/>
      <c r="AB76"/>
      <c r="AC76" s="91"/>
      <c r="AD76"/>
      <c r="AE76"/>
      <c r="AF76" s="91"/>
    </row>
    <row r="77" spans="1:32" s="16" customFormat="1" ht="18" customHeight="1">
      <c r="A77" s="63" t="s">
        <v>15</v>
      </c>
      <c r="B77" s="50">
        <v>2</v>
      </c>
      <c r="C77" s="51" t="s">
        <v>1</v>
      </c>
      <c r="D77" s="131">
        <v>3</v>
      </c>
      <c r="E77" s="130">
        <v>3</v>
      </c>
      <c r="F77" s="51" t="s">
        <v>1</v>
      </c>
      <c r="G77" s="52">
        <v>9</v>
      </c>
      <c r="H77" s="130">
        <v>3</v>
      </c>
      <c r="I77" s="51" t="s">
        <v>1</v>
      </c>
      <c r="J77" s="52">
        <v>6</v>
      </c>
      <c r="K77" s="130">
        <v>3</v>
      </c>
      <c r="L77" s="51" t="s">
        <v>1</v>
      </c>
      <c r="M77" s="52">
        <v>5</v>
      </c>
      <c r="N77" s="130">
        <v>3</v>
      </c>
      <c r="O77" s="51" t="s">
        <v>1</v>
      </c>
      <c r="P77" s="52">
        <v>8</v>
      </c>
      <c r="S77" s="90"/>
      <c r="T77" s="90"/>
      <c r="U77" s="83"/>
      <c r="V77" s="91"/>
      <c r="W77" s="83"/>
      <c r="X77" s="91"/>
      <c r="Y77" s="91"/>
      <c r="Z77" s="83"/>
      <c r="AA77" s="90"/>
      <c r="AB77"/>
      <c r="AC77" s="91"/>
      <c r="AD77"/>
      <c r="AE77"/>
      <c r="AF77" s="91"/>
    </row>
    <row r="78" spans="1:32" s="16" customFormat="1" ht="18" customHeight="1">
      <c r="A78" s="96" t="s">
        <v>16</v>
      </c>
      <c r="B78" s="136">
        <v>5</v>
      </c>
      <c r="C78" s="113" t="s">
        <v>1</v>
      </c>
      <c r="D78" s="114">
        <v>9</v>
      </c>
      <c r="E78" s="112">
        <v>2</v>
      </c>
      <c r="F78" s="113" t="s">
        <v>1</v>
      </c>
      <c r="G78" s="128">
        <v>8</v>
      </c>
      <c r="H78" s="136">
        <v>2</v>
      </c>
      <c r="I78" s="113" t="s">
        <v>1</v>
      </c>
      <c r="J78" s="114">
        <v>9</v>
      </c>
      <c r="K78" s="112">
        <v>2</v>
      </c>
      <c r="L78" s="113" t="s">
        <v>1</v>
      </c>
      <c r="M78" s="128">
        <v>6</v>
      </c>
      <c r="N78" s="112">
        <v>2</v>
      </c>
      <c r="O78" s="113" t="s">
        <v>1</v>
      </c>
      <c r="P78" s="128">
        <v>5</v>
      </c>
      <c r="S78" s="90"/>
      <c r="T78" s="90"/>
      <c r="U78" s="83"/>
      <c r="V78" s="91"/>
      <c r="W78" s="83"/>
      <c r="X78" s="91"/>
      <c r="Y78" s="91"/>
      <c r="Z78" s="83"/>
      <c r="AA78" s="90"/>
      <c r="AB78"/>
      <c r="AC78" s="91"/>
      <c r="AD78"/>
      <c r="AE78"/>
      <c r="AF78" s="91"/>
    </row>
    <row r="79" spans="1:32" s="16" customFormat="1" ht="18" customHeight="1" thickBot="1">
      <c r="A79" s="67" t="s">
        <v>17</v>
      </c>
      <c r="B79" s="133">
        <v>6</v>
      </c>
      <c r="C79" s="57" t="s">
        <v>1</v>
      </c>
      <c r="D79" s="58">
        <v>8</v>
      </c>
      <c r="E79" s="133">
        <v>5</v>
      </c>
      <c r="F79" s="57" t="s">
        <v>1</v>
      </c>
      <c r="G79" s="58">
        <v>6</v>
      </c>
      <c r="H79" s="56">
        <v>5</v>
      </c>
      <c r="I79" s="57" t="s">
        <v>1</v>
      </c>
      <c r="J79" s="134">
        <v>8</v>
      </c>
      <c r="K79" s="133">
        <v>8</v>
      </c>
      <c r="L79" s="57" t="s">
        <v>1</v>
      </c>
      <c r="M79" s="58">
        <v>9</v>
      </c>
      <c r="N79" s="56">
        <v>6</v>
      </c>
      <c r="O79" s="57" t="s">
        <v>1</v>
      </c>
      <c r="P79" s="134">
        <v>9</v>
      </c>
      <c r="S79" s="90"/>
      <c r="T79" s="90"/>
      <c r="U79" s="83"/>
      <c r="V79" s="91"/>
      <c r="W79" s="83"/>
      <c r="X79" s="91"/>
      <c r="Y79" s="91"/>
      <c r="Z79" s="83"/>
      <c r="AA79" s="90"/>
      <c r="AB79"/>
      <c r="AC79" s="91"/>
      <c r="AD79"/>
      <c r="AE79"/>
      <c r="AF79" s="91"/>
    </row>
    <row r="80" spans="1:32" s="16" customFormat="1" ht="18" customHeight="1">
      <c r="A80" s="31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S80" s="90"/>
      <c r="T80" s="90"/>
      <c r="U80" s="83"/>
      <c r="V80" s="91"/>
      <c r="W80" s="83"/>
      <c r="X80" s="91"/>
      <c r="Y80" s="91"/>
      <c r="Z80" s="83"/>
      <c r="AA80" s="90"/>
      <c r="AB80"/>
      <c r="AC80" s="91"/>
      <c r="AD80"/>
      <c r="AE80"/>
      <c r="AF80" s="91"/>
    </row>
    <row r="81" spans="1:32" s="16" customFormat="1" ht="18" customHeight="1" thickBot="1">
      <c r="A81" s="148">
        <v>43226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S81" s="90"/>
      <c r="T81" s="90"/>
      <c r="U81" s="83"/>
      <c r="V81" s="91"/>
      <c r="W81" s="83"/>
      <c r="X81" s="91"/>
      <c r="Y81" s="91"/>
      <c r="Z81" s="83"/>
      <c r="AA81" s="90"/>
      <c r="AB81"/>
      <c r="AC81" s="91"/>
      <c r="AD81"/>
      <c r="AE81"/>
      <c r="AF81" s="91"/>
    </row>
    <row r="82" spans="1:32" s="16" customFormat="1" ht="22.5" customHeight="1" thickBot="1">
      <c r="A82" s="124"/>
      <c r="B82" s="124"/>
      <c r="C82" s="124"/>
      <c r="D82" s="137"/>
      <c r="E82" s="138" t="s">
        <v>73</v>
      </c>
      <c r="F82" s="139"/>
      <c r="G82" s="139"/>
      <c r="H82" s="124"/>
      <c r="I82" s="124"/>
      <c r="J82" s="124"/>
      <c r="K82" s="124"/>
      <c r="L82" s="124"/>
      <c r="M82" s="124"/>
      <c r="N82" s="124"/>
      <c r="O82" s="124"/>
      <c r="P82" s="124"/>
      <c r="S82" s="90"/>
      <c r="T82" s="90"/>
      <c r="U82" s="83"/>
      <c r="V82" s="91"/>
      <c r="W82" s="83"/>
      <c r="X82" s="91"/>
      <c r="Y82" s="91"/>
      <c r="Z82" s="83"/>
      <c r="AA82" s="90"/>
      <c r="AB82"/>
      <c r="AC82" s="91"/>
      <c r="AD82"/>
      <c r="AE82"/>
      <c r="AF82" s="91"/>
    </row>
    <row r="83" spans="1:32" s="16" customFormat="1" ht="18" customHeight="1" thickBot="1">
      <c r="A83" s="19" t="s">
        <v>0</v>
      </c>
      <c r="B83" s="145">
        <v>0.59375</v>
      </c>
      <c r="C83" s="146"/>
      <c r="D83" s="147"/>
      <c r="E83" s="141">
        <v>0.607638888888889</v>
      </c>
      <c r="F83" s="142"/>
      <c r="G83" s="143"/>
      <c r="H83" s="141">
        <v>0.6215277777777778</v>
      </c>
      <c r="I83" s="142"/>
      <c r="J83" s="143"/>
      <c r="K83" s="141">
        <v>0.6354166666666666</v>
      </c>
      <c r="L83" s="142"/>
      <c r="M83" s="143"/>
      <c r="N83" s="141">
        <v>0.6493055555555556</v>
      </c>
      <c r="O83" s="142"/>
      <c r="P83" s="143"/>
      <c r="S83" s="90"/>
      <c r="T83" s="90"/>
      <c r="U83" s="83"/>
      <c r="V83" s="91"/>
      <c r="W83" s="83"/>
      <c r="X83" s="91"/>
      <c r="Y83" s="91"/>
      <c r="Z83" s="83"/>
      <c r="AA83" s="90"/>
      <c r="AB83"/>
      <c r="AC83" s="91"/>
      <c r="AD83"/>
      <c r="AE83"/>
      <c r="AF83" s="91"/>
    </row>
    <row r="84" spans="1:32" s="16" customFormat="1" ht="18" customHeight="1">
      <c r="A84" s="63" t="s">
        <v>14</v>
      </c>
      <c r="B84" s="130">
        <v>1</v>
      </c>
      <c r="C84" s="51" t="s">
        <v>1</v>
      </c>
      <c r="D84" s="52">
        <v>4</v>
      </c>
      <c r="E84" s="130">
        <v>1</v>
      </c>
      <c r="F84" s="51" t="s">
        <v>1</v>
      </c>
      <c r="G84" s="52">
        <v>14</v>
      </c>
      <c r="H84" s="50">
        <v>1</v>
      </c>
      <c r="I84" s="64" t="s">
        <v>1</v>
      </c>
      <c r="J84" s="131">
        <v>7</v>
      </c>
      <c r="K84" s="50">
        <v>12</v>
      </c>
      <c r="L84" s="64" t="s">
        <v>1</v>
      </c>
      <c r="M84" s="131">
        <v>14</v>
      </c>
      <c r="N84" s="130">
        <v>7</v>
      </c>
      <c r="O84" s="64" t="s">
        <v>1</v>
      </c>
      <c r="P84" s="52">
        <v>13</v>
      </c>
      <c r="R84" s="16">
        <f>SUM(S84:AF84)</f>
        <v>10</v>
      </c>
      <c r="S84" s="90">
        <f>COUNTIF(B84:P84,S1)</f>
        <v>3</v>
      </c>
      <c r="T84" s="90">
        <f>COUNTIF(B84:P84,T1)</f>
        <v>0</v>
      </c>
      <c r="U84" s="83">
        <f>COUNTIF(B84:P84,U1)</f>
        <v>0</v>
      </c>
      <c r="V84" s="91">
        <f>COUNTIF(B84:P84,V1)</f>
        <v>1</v>
      </c>
      <c r="W84" s="83">
        <f>COUNTIF(B84:P84,W1)</f>
        <v>0</v>
      </c>
      <c r="X84" s="91">
        <f>COUNTIF(B84:P84,X1)</f>
        <v>0</v>
      </c>
      <c r="Y84" s="91">
        <f>COUNTIF(B84:P84,Y1)</f>
        <v>2</v>
      </c>
      <c r="Z84" s="83">
        <f>COUNTIF(B84:P84,Z1)</f>
        <v>0</v>
      </c>
      <c r="AA84" s="90">
        <f>COUNTIF(B84:P84,AA1)</f>
        <v>0</v>
      </c>
      <c r="AB84">
        <f>COUNTIF(B84:P84,AB1)</f>
        <v>0</v>
      </c>
      <c r="AC84" s="91">
        <f>COUNTIF(B84:P84,AC1)</f>
        <v>0</v>
      </c>
      <c r="AD84">
        <f>COUNTIF(B84:P84,AD1)</f>
        <v>1</v>
      </c>
      <c r="AE84">
        <f>COUNTIF(B84:P84,AE1)</f>
        <v>1</v>
      </c>
      <c r="AF84" s="91">
        <f>COUNTIF(B84:P84,AF1)</f>
        <v>2</v>
      </c>
    </row>
    <row r="85" spans="1:32" s="16" customFormat="1" ht="18" customHeight="1">
      <c r="A85" s="63" t="s">
        <v>15</v>
      </c>
      <c r="B85" s="53">
        <v>13</v>
      </c>
      <c r="C85" s="54" t="s">
        <v>1</v>
      </c>
      <c r="D85" s="132">
        <v>14</v>
      </c>
      <c r="E85" s="53">
        <v>4</v>
      </c>
      <c r="F85" s="54" t="s">
        <v>1</v>
      </c>
      <c r="G85" s="132">
        <v>7</v>
      </c>
      <c r="H85" s="53">
        <v>4</v>
      </c>
      <c r="I85" s="54" t="s">
        <v>1</v>
      </c>
      <c r="J85" s="132">
        <v>10</v>
      </c>
      <c r="K85" s="130">
        <v>7</v>
      </c>
      <c r="L85" s="51" t="s">
        <v>1</v>
      </c>
      <c r="M85" s="52">
        <v>10</v>
      </c>
      <c r="N85" s="129">
        <v>11</v>
      </c>
      <c r="O85" s="54" t="s">
        <v>1</v>
      </c>
      <c r="P85" s="55">
        <v>12</v>
      </c>
      <c r="S85" s="90"/>
      <c r="T85" s="90"/>
      <c r="U85" s="83"/>
      <c r="V85" s="91"/>
      <c r="W85" s="83"/>
      <c r="X85" s="91"/>
      <c r="Y85" s="91"/>
      <c r="Z85" s="83"/>
      <c r="AA85" s="90"/>
      <c r="AB85"/>
      <c r="AC85" s="91"/>
      <c r="AD85"/>
      <c r="AE85"/>
      <c r="AF85" s="91"/>
    </row>
    <row r="86" spans="1:32" s="16" customFormat="1" ht="18" customHeight="1">
      <c r="A86" s="38" t="s">
        <v>16</v>
      </c>
      <c r="B86" s="130">
        <v>7</v>
      </c>
      <c r="C86" s="51" t="s">
        <v>1</v>
      </c>
      <c r="D86" s="52">
        <v>12</v>
      </c>
      <c r="E86" s="130">
        <v>11</v>
      </c>
      <c r="F86" s="51" t="s">
        <v>1</v>
      </c>
      <c r="G86" s="52">
        <v>13</v>
      </c>
      <c r="H86" s="50">
        <v>11</v>
      </c>
      <c r="I86" s="51" t="s">
        <v>1</v>
      </c>
      <c r="J86" s="131">
        <v>14</v>
      </c>
      <c r="K86" s="129">
        <v>1</v>
      </c>
      <c r="L86" s="54" t="s">
        <v>1</v>
      </c>
      <c r="M86" s="55">
        <v>11</v>
      </c>
      <c r="N86" s="130">
        <v>1</v>
      </c>
      <c r="O86" s="51" t="s">
        <v>1</v>
      </c>
      <c r="P86" s="52">
        <v>10</v>
      </c>
      <c r="Q86" s="16">
        <v>3</v>
      </c>
      <c r="R86" s="16">
        <f>SUM(S86:AF86)</f>
        <v>10</v>
      </c>
      <c r="S86" s="90">
        <f>COUNTIF(B86:P86,S1)</f>
        <v>2</v>
      </c>
      <c r="T86" s="90">
        <f>COUNTIF(B86:P86,T1)</f>
        <v>0</v>
      </c>
      <c r="U86" s="83">
        <f>COUNTIF(B86:P86,U1)</f>
        <v>0</v>
      </c>
      <c r="V86" s="91">
        <f>COUNTIF(B86:P86,V1)</f>
        <v>0</v>
      </c>
      <c r="W86" s="83">
        <f>COUNTIF(B86:P86,W1)</f>
        <v>0</v>
      </c>
      <c r="X86" s="91">
        <f>COUNTIF(B86:P86,X1)</f>
        <v>0</v>
      </c>
      <c r="Y86" s="91">
        <f>COUNTIF(B86:P86,Y1)</f>
        <v>1</v>
      </c>
      <c r="Z86" s="83">
        <f>COUNTIF(B86:P86,Z1)</f>
        <v>0</v>
      </c>
      <c r="AA86" s="90">
        <f>COUNTIF(B86:P86,AA1)</f>
        <v>0</v>
      </c>
      <c r="AB86">
        <f>COUNTIF(B86:P86,AB1)</f>
        <v>1</v>
      </c>
      <c r="AC86" s="91">
        <f>COUNTIF(B86:P86,AC1)</f>
        <v>3</v>
      </c>
      <c r="AD86">
        <f>COUNTIF(B86:P86,AD1)</f>
        <v>1</v>
      </c>
      <c r="AE86">
        <f>COUNTIF(B86:P86,AE1)</f>
        <v>1</v>
      </c>
      <c r="AF86" s="91">
        <f>COUNTIF(B86:P86,AF1)</f>
        <v>1</v>
      </c>
    </row>
    <row r="87" spans="1:32" s="16" customFormat="1" ht="18" customHeight="1" thickBot="1">
      <c r="A87" s="67" t="s">
        <v>17</v>
      </c>
      <c r="B87" s="133">
        <v>10</v>
      </c>
      <c r="C87" s="57" t="s">
        <v>1</v>
      </c>
      <c r="D87" s="58">
        <v>11</v>
      </c>
      <c r="E87" s="133">
        <v>10</v>
      </c>
      <c r="F87" s="57" t="s">
        <v>1</v>
      </c>
      <c r="G87" s="58">
        <v>12</v>
      </c>
      <c r="H87" s="56">
        <v>12</v>
      </c>
      <c r="I87" s="57" t="s">
        <v>1</v>
      </c>
      <c r="J87" s="134">
        <v>13</v>
      </c>
      <c r="K87" s="133">
        <v>4</v>
      </c>
      <c r="L87" s="57" t="s">
        <v>1</v>
      </c>
      <c r="M87" s="58">
        <v>13</v>
      </c>
      <c r="N87" s="133">
        <v>4</v>
      </c>
      <c r="O87" s="57" t="s">
        <v>1</v>
      </c>
      <c r="P87" s="58">
        <v>14</v>
      </c>
      <c r="Q87" s="16">
        <v>8</v>
      </c>
      <c r="R87" s="16">
        <f>SUM(S87:AF87)</f>
        <v>10</v>
      </c>
      <c r="S87" s="90">
        <f>COUNTIF(B87:P87,S1)</f>
        <v>0</v>
      </c>
      <c r="T87" s="90">
        <f>COUNTIF(B87:P87,T1)</f>
        <v>0</v>
      </c>
      <c r="U87" s="83">
        <f>COUNTIF(B87:P87,U1)</f>
        <v>0</v>
      </c>
      <c r="V87" s="91">
        <f>COUNTIF(B87:P87,V1)</f>
        <v>2</v>
      </c>
      <c r="W87" s="83">
        <f>COUNTIF(B87:P87,W1)</f>
        <v>0</v>
      </c>
      <c r="X87" s="91">
        <f>COUNTIF(B87:P87,X1)</f>
        <v>0</v>
      </c>
      <c r="Y87" s="91">
        <f>COUNTIF(B87:P87,Y1)</f>
        <v>0</v>
      </c>
      <c r="Z87" s="83">
        <f>COUNTIF(B87:P87,Z1)</f>
        <v>0</v>
      </c>
      <c r="AA87" s="90">
        <f>COUNTIF(B87:P87,AA1)</f>
        <v>0</v>
      </c>
      <c r="AB87">
        <f>COUNTIF(B87:P87,AB1)</f>
        <v>2</v>
      </c>
      <c r="AC87" s="91">
        <f>COUNTIF(B87:P87,AC1)</f>
        <v>1</v>
      </c>
      <c r="AD87">
        <f>COUNTIF(B87:P87,AD1)</f>
        <v>2</v>
      </c>
      <c r="AE87">
        <f>COUNTIF(B87:P87,AE1)</f>
        <v>2</v>
      </c>
      <c r="AF87" s="91">
        <f>COUNTIF(B87:P87,AF1)</f>
        <v>1</v>
      </c>
    </row>
    <row r="88" spans="1:32" s="16" customFormat="1" ht="18" customHeight="1">
      <c r="A88" s="31"/>
      <c r="B88" s="26" t="s">
        <v>7</v>
      </c>
      <c r="C88" s="26"/>
      <c r="D88" s="26" t="s">
        <v>7</v>
      </c>
      <c r="E88" s="26" t="s">
        <v>7</v>
      </c>
      <c r="F88" s="26"/>
      <c r="G88" s="26" t="s">
        <v>7</v>
      </c>
      <c r="H88" s="26"/>
      <c r="I88" s="26"/>
      <c r="J88" s="26"/>
      <c r="K88" s="26"/>
      <c r="L88" s="26"/>
      <c r="M88" s="26"/>
      <c r="N88" s="26"/>
      <c r="O88" s="26"/>
      <c r="P88" s="26"/>
      <c r="S88" s="90"/>
      <c r="T88" s="90"/>
      <c r="U88" s="83"/>
      <c r="V88" s="91"/>
      <c r="W88" s="83"/>
      <c r="X88" s="91"/>
      <c r="Y88" s="91"/>
      <c r="Z88" s="83"/>
      <c r="AA88" s="90"/>
      <c r="AB88"/>
      <c r="AC88" s="91"/>
      <c r="AD88"/>
      <c r="AE88"/>
      <c r="AF88" s="91"/>
    </row>
    <row r="89" spans="1:32" s="16" customFormat="1" ht="18" customHeight="1" hidden="1" thickBot="1">
      <c r="A89" s="149">
        <f>A73+7</f>
        <v>43233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S89" s="90"/>
      <c r="T89" s="90"/>
      <c r="U89" s="83"/>
      <c r="V89" s="91"/>
      <c r="W89" s="83"/>
      <c r="X89" s="91"/>
      <c r="Y89" s="91"/>
      <c r="Z89" s="83"/>
      <c r="AA89" s="90"/>
      <c r="AB89"/>
      <c r="AC89" s="91"/>
      <c r="AD89"/>
      <c r="AE89"/>
      <c r="AF89" s="91"/>
    </row>
    <row r="90" spans="1:32" s="16" customFormat="1" ht="18" customHeight="1" hidden="1" thickBot="1">
      <c r="A90" s="19" t="s">
        <v>0</v>
      </c>
      <c r="B90" s="145">
        <v>0.5104166666666666</v>
      </c>
      <c r="C90" s="146"/>
      <c r="D90" s="147"/>
      <c r="E90" s="141">
        <v>0.5243055555555556</v>
      </c>
      <c r="F90" s="142"/>
      <c r="G90" s="143"/>
      <c r="H90" s="141">
        <v>0.5381944444444444</v>
      </c>
      <c r="I90" s="142"/>
      <c r="J90" s="143"/>
      <c r="K90" s="141">
        <v>0.5520833333333334</v>
      </c>
      <c r="L90" s="142"/>
      <c r="M90" s="143"/>
      <c r="N90" s="141">
        <v>0.5659722222222222</v>
      </c>
      <c r="O90" s="142"/>
      <c r="P90" s="143"/>
      <c r="S90" s="90"/>
      <c r="T90" s="90"/>
      <c r="U90" s="83"/>
      <c r="V90" s="91"/>
      <c r="W90" s="83"/>
      <c r="X90" s="91"/>
      <c r="Y90" s="91"/>
      <c r="Z90" s="83"/>
      <c r="AA90" s="90"/>
      <c r="AB90"/>
      <c r="AC90" s="91"/>
      <c r="AD90"/>
      <c r="AE90"/>
      <c r="AF90" s="91"/>
    </row>
    <row r="91" spans="1:32" s="16" customFormat="1" ht="18" customHeight="1" hidden="1">
      <c r="A91" s="63" t="s">
        <v>14</v>
      </c>
      <c r="B91" s="50">
        <v>1</v>
      </c>
      <c r="C91" s="51" t="s">
        <v>1</v>
      </c>
      <c r="D91" s="52">
        <v>14</v>
      </c>
      <c r="E91" s="50">
        <v>8</v>
      </c>
      <c r="F91" s="51" t="s">
        <v>1</v>
      </c>
      <c r="G91" s="52">
        <v>9</v>
      </c>
      <c r="H91" s="50">
        <v>12</v>
      </c>
      <c r="I91" s="51" t="s">
        <v>1</v>
      </c>
      <c r="J91" s="52">
        <v>13</v>
      </c>
      <c r="K91" s="50">
        <v>12</v>
      </c>
      <c r="L91" s="51" t="s">
        <v>1</v>
      </c>
      <c r="M91" s="52">
        <v>14</v>
      </c>
      <c r="N91" s="53">
        <v>6</v>
      </c>
      <c r="O91" s="54" t="s">
        <v>1</v>
      </c>
      <c r="P91" s="55">
        <v>7</v>
      </c>
      <c r="S91" s="90"/>
      <c r="T91" s="90"/>
      <c r="U91" s="83"/>
      <c r="V91" s="91"/>
      <c r="W91" s="83"/>
      <c r="X91" s="91"/>
      <c r="Y91" s="91"/>
      <c r="Z91" s="83"/>
      <c r="AA91" s="90"/>
      <c r="AB91"/>
      <c r="AC91" s="91"/>
      <c r="AD91"/>
      <c r="AE91"/>
      <c r="AF91" s="91"/>
    </row>
    <row r="92" spans="1:32" s="16" customFormat="1" ht="18" customHeight="1" hidden="1">
      <c r="A92" s="63" t="s">
        <v>15</v>
      </c>
      <c r="B92" s="50"/>
      <c r="C92" s="51"/>
      <c r="D92" s="52"/>
      <c r="E92" s="50"/>
      <c r="F92" s="51"/>
      <c r="G92" s="52"/>
      <c r="H92" s="50"/>
      <c r="I92" s="51"/>
      <c r="J92" s="52"/>
      <c r="K92" s="50"/>
      <c r="L92" s="51"/>
      <c r="M92" s="52"/>
      <c r="N92" s="50"/>
      <c r="O92" s="51"/>
      <c r="P92" s="52"/>
      <c r="S92" s="90"/>
      <c r="T92" s="90"/>
      <c r="U92" s="83"/>
      <c r="V92" s="91"/>
      <c r="W92" s="83"/>
      <c r="X92" s="91"/>
      <c r="Y92" s="91"/>
      <c r="Z92" s="83"/>
      <c r="AA92" s="90"/>
      <c r="AB92"/>
      <c r="AC92" s="91"/>
      <c r="AD92"/>
      <c r="AE92"/>
      <c r="AF92" s="91"/>
    </row>
    <row r="93" spans="1:32" s="16" customFormat="1" ht="18" customHeight="1" hidden="1">
      <c r="A93" s="96" t="s">
        <v>16</v>
      </c>
      <c r="B93" s="112">
        <v>2</v>
      </c>
      <c r="C93" s="113" t="s">
        <v>1</v>
      </c>
      <c r="D93" s="114">
        <v>8</v>
      </c>
      <c r="E93" s="112">
        <v>4</v>
      </c>
      <c r="F93" s="113" t="s">
        <v>1</v>
      </c>
      <c r="G93" s="114">
        <v>6</v>
      </c>
      <c r="H93" s="112">
        <v>8</v>
      </c>
      <c r="I93" s="113" t="s">
        <v>1</v>
      </c>
      <c r="J93" s="114">
        <v>10</v>
      </c>
      <c r="K93" s="53">
        <v>6</v>
      </c>
      <c r="L93" s="54" t="s">
        <v>1</v>
      </c>
      <c r="M93" s="55">
        <v>13</v>
      </c>
      <c r="N93" s="112">
        <v>3</v>
      </c>
      <c r="O93" s="113" t="s">
        <v>1</v>
      </c>
      <c r="P93" s="114">
        <v>10</v>
      </c>
      <c r="S93" s="90"/>
      <c r="T93" s="90"/>
      <c r="U93" s="83"/>
      <c r="V93" s="91"/>
      <c r="W93" s="83"/>
      <c r="X93" s="91"/>
      <c r="Y93" s="91"/>
      <c r="Z93" s="83"/>
      <c r="AA93" s="90"/>
      <c r="AB93"/>
      <c r="AC93" s="91"/>
      <c r="AD93"/>
      <c r="AE93"/>
      <c r="AF93" s="91"/>
    </row>
    <row r="94" spans="1:32" s="16" customFormat="1" ht="18" customHeight="1" hidden="1" thickBot="1">
      <c r="A94" s="67" t="s">
        <v>17</v>
      </c>
      <c r="B94" s="56">
        <v>5</v>
      </c>
      <c r="C94" s="57" t="s">
        <v>1</v>
      </c>
      <c r="D94" s="58">
        <v>11</v>
      </c>
      <c r="E94" s="56">
        <v>10</v>
      </c>
      <c r="F94" s="57" t="s">
        <v>1</v>
      </c>
      <c r="G94" s="58">
        <v>14</v>
      </c>
      <c r="H94" s="56">
        <v>2</v>
      </c>
      <c r="I94" s="57" t="s">
        <v>1</v>
      </c>
      <c r="J94" s="58">
        <v>9</v>
      </c>
      <c r="K94" s="56">
        <v>2</v>
      </c>
      <c r="L94" s="57" t="s">
        <v>1</v>
      </c>
      <c r="M94" s="58">
        <v>3</v>
      </c>
      <c r="N94" s="56">
        <v>9</v>
      </c>
      <c r="O94" s="57" t="s">
        <v>1</v>
      </c>
      <c r="P94" s="58">
        <v>11</v>
      </c>
      <c r="S94" s="90"/>
      <c r="T94" s="90"/>
      <c r="U94" s="83"/>
      <c r="V94" s="91"/>
      <c r="W94" s="83"/>
      <c r="X94" s="91"/>
      <c r="Y94" s="91"/>
      <c r="Z94" s="83"/>
      <c r="AA94" s="90"/>
      <c r="AB94"/>
      <c r="AC94" s="91"/>
      <c r="AD94"/>
      <c r="AE94"/>
      <c r="AF94" s="91"/>
    </row>
    <row r="95" spans="1:32" s="83" customFormat="1" ht="18" customHeight="1" hidden="1">
      <c r="A95" s="26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S95" s="90"/>
      <c r="T95" s="90"/>
      <c r="V95" s="91"/>
      <c r="X95" s="91"/>
      <c r="Y95" s="91"/>
      <c r="AA95" s="90"/>
      <c r="AB95" s="2"/>
      <c r="AC95" s="91"/>
      <c r="AD95" s="2"/>
      <c r="AE95" s="2"/>
      <c r="AF95" s="91"/>
    </row>
    <row r="96" spans="1:32" s="83" customFormat="1" ht="18" customHeight="1" hidden="1" thickBot="1">
      <c r="A96" s="144">
        <v>43233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S96" s="90"/>
      <c r="T96" s="90"/>
      <c r="V96" s="91"/>
      <c r="X96" s="91"/>
      <c r="Y96" s="91"/>
      <c r="AA96" s="90"/>
      <c r="AB96" s="2"/>
      <c r="AC96" s="91"/>
      <c r="AD96" s="2"/>
      <c r="AE96" s="2"/>
      <c r="AF96" s="91"/>
    </row>
    <row r="97" spans="1:32" s="83" customFormat="1" ht="18" customHeight="1" hidden="1" thickBot="1">
      <c r="A97" s="19" t="s">
        <v>0</v>
      </c>
      <c r="B97" s="141">
        <v>0.6041666666666666</v>
      </c>
      <c r="C97" s="142"/>
      <c r="D97" s="143"/>
      <c r="E97" s="141">
        <v>0.6180555555555556</v>
      </c>
      <c r="F97" s="142"/>
      <c r="G97" s="143"/>
      <c r="H97" s="141">
        <v>0.6319444444444444</v>
      </c>
      <c r="I97" s="142"/>
      <c r="J97" s="143"/>
      <c r="K97" s="141">
        <v>0.6458333333333334</v>
      </c>
      <c r="L97" s="142"/>
      <c r="M97" s="143"/>
      <c r="N97" s="141">
        <v>0.6597222222222222</v>
      </c>
      <c r="O97" s="142"/>
      <c r="P97" s="143"/>
      <c r="S97" s="90"/>
      <c r="T97" s="90"/>
      <c r="V97" s="91"/>
      <c r="X97" s="91"/>
      <c r="Y97" s="91"/>
      <c r="AA97" s="90"/>
      <c r="AB97" s="2"/>
      <c r="AC97" s="91"/>
      <c r="AD97" s="2"/>
      <c r="AE97" s="2"/>
      <c r="AF97" s="91"/>
    </row>
    <row r="98" spans="1:32" s="16" customFormat="1" ht="18" customHeight="1" hidden="1">
      <c r="A98" s="63" t="s">
        <v>14</v>
      </c>
      <c r="B98" s="50">
        <v>3</v>
      </c>
      <c r="C98" s="64" t="s">
        <v>1</v>
      </c>
      <c r="D98" s="52">
        <v>9</v>
      </c>
      <c r="E98" s="50">
        <v>1</v>
      </c>
      <c r="F98" s="64" t="s">
        <v>1</v>
      </c>
      <c r="G98" s="52">
        <v>2</v>
      </c>
      <c r="H98" s="50">
        <v>11</v>
      </c>
      <c r="I98" s="64" t="s">
        <v>1</v>
      </c>
      <c r="J98" s="52">
        <v>14</v>
      </c>
      <c r="K98" s="50">
        <v>9</v>
      </c>
      <c r="L98" s="64" t="s">
        <v>1</v>
      </c>
      <c r="M98" s="52">
        <v>10</v>
      </c>
      <c r="N98" s="50">
        <v>13</v>
      </c>
      <c r="O98" s="64" t="s">
        <v>1</v>
      </c>
      <c r="P98" s="52">
        <v>14</v>
      </c>
      <c r="R98" s="16">
        <f>SUM(S98:AF98)</f>
        <v>10</v>
      </c>
      <c r="S98" s="90">
        <f>COUNTIF(B98:P98,S1)</f>
        <v>1</v>
      </c>
      <c r="T98" s="90">
        <f>COUNTIF(B98:P98,T1)</f>
        <v>1</v>
      </c>
      <c r="U98" s="83">
        <f>COUNTIF(B98:P98,U1)</f>
        <v>1</v>
      </c>
      <c r="V98" s="91">
        <f>COUNTIF(B98:P98,V1)</f>
        <v>0</v>
      </c>
      <c r="W98" s="83">
        <f>COUNTIF(B98:P98,W1)</f>
        <v>0</v>
      </c>
      <c r="X98" s="91">
        <f>COUNTIF(B98:P98,X1)</f>
        <v>0</v>
      </c>
      <c r="Y98" s="91">
        <f>COUNTIF(B98:P98,Y1)</f>
        <v>0</v>
      </c>
      <c r="Z98" s="83">
        <f>COUNTIF(B98:P98,Z1)</f>
        <v>0</v>
      </c>
      <c r="AA98" s="90">
        <f>COUNTIF(B98:P98,AA1)</f>
        <v>2</v>
      </c>
      <c r="AB98">
        <f>COUNTIF(B98:P98,AB1)</f>
        <v>1</v>
      </c>
      <c r="AC98" s="91">
        <f>COUNTIF(B98:P98,AC1)</f>
        <v>1</v>
      </c>
      <c r="AD98">
        <f>COUNTIF(B98:P98,AD1)</f>
        <v>0</v>
      </c>
      <c r="AE98">
        <f>COUNTIF(B98:P98,AE1)</f>
        <v>1</v>
      </c>
      <c r="AF98" s="91">
        <f>COUNTIF(B98:P98,AF1)</f>
        <v>2</v>
      </c>
    </row>
    <row r="99" spans="1:32" s="16" customFormat="1" ht="18" customHeight="1" hidden="1">
      <c r="A99" s="63" t="s">
        <v>15</v>
      </c>
      <c r="B99" s="50">
        <v>4</v>
      </c>
      <c r="C99" s="51" t="s">
        <v>1</v>
      </c>
      <c r="D99" s="52">
        <v>10</v>
      </c>
      <c r="E99" s="50">
        <v>11</v>
      </c>
      <c r="F99" s="51" t="s">
        <v>1</v>
      </c>
      <c r="G99" s="52">
        <v>13</v>
      </c>
      <c r="H99" s="50">
        <v>1</v>
      </c>
      <c r="I99" s="51" t="s">
        <v>1</v>
      </c>
      <c r="J99" s="52">
        <v>3</v>
      </c>
      <c r="K99" s="53">
        <v>1</v>
      </c>
      <c r="L99" s="54" t="s">
        <v>1</v>
      </c>
      <c r="M99" s="55">
        <v>4</v>
      </c>
      <c r="N99" s="50">
        <v>8</v>
      </c>
      <c r="O99" s="51" t="s">
        <v>1</v>
      </c>
      <c r="P99" s="52">
        <v>12</v>
      </c>
      <c r="S99" s="90"/>
      <c r="T99" s="90"/>
      <c r="U99" s="83"/>
      <c r="V99" s="91"/>
      <c r="W99" s="83"/>
      <c r="X99" s="91"/>
      <c r="Y99" s="91"/>
      <c r="Z99" s="83"/>
      <c r="AA99" s="90"/>
      <c r="AB99"/>
      <c r="AC99" s="91"/>
      <c r="AD99"/>
      <c r="AE99"/>
      <c r="AF99" s="91"/>
    </row>
    <row r="100" spans="1:32" s="16" customFormat="1" ht="18" customHeight="1" hidden="1">
      <c r="A100" s="38" t="s">
        <v>16</v>
      </c>
      <c r="B100" s="53">
        <v>6</v>
      </c>
      <c r="C100" s="54" t="s">
        <v>1</v>
      </c>
      <c r="D100" s="55">
        <v>12</v>
      </c>
      <c r="E100" s="53">
        <v>3</v>
      </c>
      <c r="F100" s="54" t="s">
        <v>1</v>
      </c>
      <c r="G100" s="55">
        <v>7</v>
      </c>
      <c r="H100" s="63" t="s">
        <v>7</v>
      </c>
      <c r="I100" s="51" t="s">
        <v>1</v>
      </c>
      <c r="J100" s="52">
        <v>6</v>
      </c>
      <c r="K100" s="50">
        <v>8</v>
      </c>
      <c r="L100" s="51" t="s">
        <v>1</v>
      </c>
      <c r="M100" s="52">
        <v>11</v>
      </c>
      <c r="N100" s="50">
        <v>1</v>
      </c>
      <c r="O100" s="51" t="s">
        <v>1</v>
      </c>
      <c r="P100" s="52">
        <v>5</v>
      </c>
      <c r="Q100" s="16">
        <v>6</v>
      </c>
      <c r="R100" s="16">
        <f>SUM(S100:AF100)</f>
        <v>9</v>
      </c>
      <c r="S100" s="90">
        <f>COUNTIF(B100:P100,S1)</f>
        <v>1</v>
      </c>
      <c r="T100" s="90">
        <f>COUNTIF(B100:P100,T1)</f>
        <v>0</v>
      </c>
      <c r="U100" s="83">
        <f>COUNTIF(B100:P100,U1)</f>
        <v>1</v>
      </c>
      <c r="V100" s="91">
        <f>COUNTIF(B100:P100,V1)</f>
        <v>0</v>
      </c>
      <c r="W100" s="83">
        <f>COUNTIF(B100:P100,W1)</f>
        <v>1</v>
      </c>
      <c r="X100" s="91">
        <f>COUNTIF(B100:P100,X1)</f>
        <v>2</v>
      </c>
      <c r="Y100" s="91">
        <f>COUNTIF(B100:P100,Y1)</f>
        <v>1</v>
      </c>
      <c r="Z100" s="83">
        <f>COUNTIF(B100:P100,Z1)</f>
        <v>1</v>
      </c>
      <c r="AA100" s="90">
        <f>COUNTIF(B100:P100,AA1)</f>
        <v>0</v>
      </c>
      <c r="AB100">
        <f>COUNTIF(B100:P100,AB1)</f>
        <v>0</v>
      </c>
      <c r="AC100" s="91">
        <f>COUNTIF(B100:P100,AC1)</f>
        <v>1</v>
      </c>
      <c r="AD100">
        <f>COUNTIF(B100:P100,AD1)</f>
        <v>1</v>
      </c>
      <c r="AE100">
        <f>COUNTIF(B100:P100,AE1)</f>
        <v>0</v>
      </c>
      <c r="AF100" s="91">
        <f>COUNTIF(B100:P100,AF1)</f>
        <v>0</v>
      </c>
    </row>
    <row r="101" spans="1:32" s="16" customFormat="1" ht="18" customHeight="1" hidden="1" thickBot="1">
      <c r="A101" s="67" t="s">
        <v>17</v>
      </c>
      <c r="B101" s="56">
        <v>7</v>
      </c>
      <c r="C101" s="57" t="s">
        <v>1</v>
      </c>
      <c r="D101" s="58">
        <v>13</v>
      </c>
      <c r="E101" s="56">
        <v>5</v>
      </c>
      <c r="F101" s="57" t="s">
        <v>1</v>
      </c>
      <c r="G101" s="58">
        <v>12</v>
      </c>
      <c r="H101" s="56">
        <v>4</v>
      </c>
      <c r="I101" s="57" t="s">
        <v>1</v>
      </c>
      <c r="J101" s="58">
        <v>7</v>
      </c>
      <c r="K101" s="56">
        <v>5</v>
      </c>
      <c r="L101" s="57" t="s">
        <v>1</v>
      </c>
      <c r="M101" s="58">
        <v>7</v>
      </c>
      <c r="N101" s="56">
        <v>2</v>
      </c>
      <c r="O101" s="57" t="s">
        <v>1</v>
      </c>
      <c r="P101" s="58">
        <v>4</v>
      </c>
      <c r="Q101" s="16">
        <v>7</v>
      </c>
      <c r="R101" s="16">
        <f>SUM(S101:AF101)</f>
        <v>10</v>
      </c>
      <c r="S101" s="90">
        <f>COUNTIF(B101:P101,S1)</f>
        <v>0</v>
      </c>
      <c r="T101" s="90">
        <f>COUNTIF(B101:P101,T1)</f>
        <v>1</v>
      </c>
      <c r="U101" s="83">
        <f>COUNTIF(B101:P101,U1)</f>
        <v>0</v>
      </c>
      <c r="V101" s="91">
        <f>COUNTIF(B101:P101,V1)</f>
        <v>2</v>
      </c>
      <c r="W101" s="83">
        <f>COUNTIF(B101:P101,W1)</f>
        <v>2</v>
      </c>
      <c r="X101" s="91">
        <f>COUNTIF(B101:P101,X1)</f>
        <v>0</v>
      </c>
      <c r="Y101" s="91">
        <f>COUNTIF(B101:P101,Y1)</f>
        <v>3</v>
      </c>
      <c r="Z101" s="83">
        <f>COUNTIF(B101:P101,Z1)</f>
        <v>0</v>
      </c>
      <c r="AA101" s="90">
        <f>COUNTIF(B101:P101,AA1)</f>
        <v>0</v>
      </c>
      <c r="AB101">
        <f>COUNTIF(B101:P101,AB1)</f>
        <v>0</v>
      </c>
      <c r="AC101" s="91">
        <f>COUNTIF(B101:P101,AC1)</f>
        <v>0</v>
      </c>
      <c r="AD101">
        <f>COUNTIF(B101:P101,AD1)</f>
        <v>1</v>
      </c>
      <c r="AE101">
        <f>COUNTIF(B101:P101,AE1)</f>
        <v>1</v>
      </c>
      <c r="AF101" s="91">
        <f>COUNTIF(B101:P101,AF1)</f>
        <v>0</v>
      </c>
    </row>
    <row r="102" spans="8:13" ht="15" hidden="1">
      <c r="H102" s="82" t="s">
        <v>71</v>
      </c>
      <c r="K102"/>
      <c r="M102"/>
    </row>
    <row r="103" spans="1:16" ht="18" customHeight="1" thickBot="1">
      <c r="A103" s="149">
        <f>A89+7</f>
        <v>43240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 ht="18" customHeight="1" thickBot="1">
      <c r="A104" s="19" t="s">
        <v>0</v>
      </c>
      <c r="B104" s="141">
        <v>0.6041666666666666</v>
      </c>
      <c r="C104" s="142"/>
      <c r="D104" s="143"/>
      <c r="E104" s="141">
        <v>0.6180555555555556</v>
      </c>
      <c r="F104" s="142"/>
      <c r="G104" s="143"/>
      <c r="H104" s="141">
        <v>0.6319444444444444</v>
      </c>
      <c r="I104" s="142"/>
      <c r="J104" s="143"/>
      <c r="K104" s="141">
        <v>0.6458333333333334</v>
      </c>
      <c r="L104" s="142"/>
      <c r="M104" s="143"/>
      <c r="N104" s="141">
        <v>0.6597222222222222</v>
      </c>
      <c r="O104" s="142"/>
      <c r="P104" s="143"/>
    </row>
    <row r="105" spans="1:16" ht="18" customHeight="1">
      <c r="A105" s="20" t="s">
        <v>4</v>
      </c>
      <c r="B105" s="130">
        <v>3</v>
      </c>
      <c r="C105" s="41" t="s">
        <v>1</v>
      </c>
      <c r="D105" s="42">
        <v>4</v>
      </c>
      <c r="E105" s="43">
        <v>10</v>
      </c>
      <c r="F105" s="44" t="s">
        <v>1</v>
      </c>
      <c r="G105" s="128">
        <v>12</v>
      </c>
      <c r="H105" s="46">
        <v>11</v>
      </c>
      <c r="I105" s="47" t="s">
        <v>1</v>
      </c>
      <c r="J105" s="132">
        <v>12</v>
      </c>
      <c r="K105" s="130">
        <v>4</v>
      </c>
      <c r="L105" s="41" t="s">
        <v>1</v>
      </c>
      <c r="M105" s="42">
        <v>12</v>
      </c>
      <c r="N105" s="130">
        <v>6</v>
      </c>
      <c r="O105" s="41" t="s">
        <v>1</v>
      </c>
      <c r="P105" s="42">
        <v>8</v>
      </c>
    </row>
    <row r="106" spans="1:16" ht="18" customHeight="1">
      <c r="A106" s="71" t="s">
        <v>12</v>
      </c>
      <c r="B106" s="77"/>
      <c r="C106" s="78"/>
      <c r="D106" s="79"/>
      <c r="E106" s="74"/>
      <c r="F106" s="75"/>
      <c r="G106" s="76"/>
      <c r="H106" s="74"/>
      <c r="I106" s="75"/>
      <c r="J106" s="76"/>
      <c r="K106" s="77"/>
      <c r="L106" s="78"/>
      <c r="M106" s="79"/>
      <c r="N106" s="77"/>
      <c r="O106" s="78"/>
      <c r="P106" s="79"/>
    </row>
    <row r="107" spans="1:16" ht="18" customHeight="1">
      <c r="A107" s="24" t="s">
        <v>5</v>
      </c>
      <c r="B107" s="43">
        <v>7</v>
      </c>
      <c r="C107" s="44" t="s">
        <v>1</v>
      </c>
      <c r="D107" s="128">
        <v>14</v>
      </c>
      <c r="E107" s="130">
        <v>4</v>
      </c>
      <c r="F107" s="41" t="s">
        <v>1</v>
      </c>
      <c r="G107" s="85">
        <v>11</v>
      </c>
      <c r="H107" s="129">
        <v>10</v>
      </c>
      <c r="I107" s="47" t="s">
        <v>1</v>
      </c>
      <c r="J107" s="48">
        <v>13</v>
      </c>
      <c r="K107" s="46">
        <v>6</v>
      </c>
      <c r="L107" s="47" t="s">
        <v>1</v>
      </c>
      <c r="M107" s="132">
        <v>14</v>
      </c>
      <c r="N107" s="129">
        <v>5</v>
      </c>
      <c r="O107" s="47" t="s">
        <v>1</v>
      </c>
      <c r="P107" s="48">
        <v>14</v>
      </c>
    </row>
    <row r="108" spans="1:16" ht="18" customHeight="1">
      <c r="A108" s="24" t="s">
        <v>6</v>
      </c>
      <c r="B108" s="129">
        <v>1</v>
      </c>
      <c r="C108" s="47" t="s">
        <v>1</v>
      </c>
      <c r="D108" s="48">
        <v>6</v>
      </c>
      <c r="E108" s="129">
        <v>3</v>
      </c>
      <c r="F108" s="47" t="s">
        <v>1</v>
      </c>
      <c r="G108" s="48">
        <v>5</v>
      </c>
      <c r="H108" s="130">
        <v>4</v>
      </c>
      <c r="I108" s="41" t="s">
        <v>1</v>
      </c>
      <c r="J108" s="42">
        <v>5</v>
      </c>
      <c r="K108" s="129">
        <v>3</v>
      </c>
      <c r="L108" s="47" t="s">
        <v>1</v>
      </c>
      <c r="M108" s="48">
        <v>11</v>
      </c>
      <c r="N108" s="40">
        <v>7</v>
      </c>
      <c r="O108" s="41" t="s">
        <v>1</v>
      </c>
      <c r="P108" s="131">
        <v>9</v>
      </c>
    </row>
    <row r="109" spans="1:32" ht="18" customHeight="1">
      <c r="A109" s="20" t="s">
        <v>13</v>
      </c>
      <c r="B109" s="46">
        <v>8</v>
      </c>
      <c r="C109" s="29" t="s">
        <v>1</v>
      </c>
      <c r="D109" s="132">
        <v>13</v>
      </c>
      <c r="E109" s="86">
        <v>8</v>
      </c>
      <c r="F109" s="22" t="s">
        <v>1</v>
      </c>
      <c r="G109" s="131">
        <v>14</v>
      </c>
      <c r="H109" s="130">
        <v>3</v>
      </c>
      <c r="I109" s="22" t="s">
        <v>1</v>
      </c>
      <c r="J109" s="42">
        <v>6</v>
      </c>
      <c r="K109" s="40">
        <v>5</v>
      </c>
      <c r="L109" s="22" t="s">
        <v>1</v>
      </c>
      <c r="M109" s="131">
        <v>13</v>
      </c>
      <c r="N109" s="130">
        <v>3</v>
      </c>
      <c r="O109" s="22" t="s">
        <v>1</v>
      </c>
      <c r="P109" s="42">
        <v>12</v>
      </c>
      <c r="R109" s="16">
        <f>SUM(S109:AF109)</f>
        <v>10</v>
      </c>
      <c r="S109" s="90">
        <f>COUNTIF(B109:P109,S1)</f>
        <v>0</v>
      </c>
      <c r="T109" s="90">
        <f>COUNTIF(B109:P109,T1)</f>
        <v>0</v>
      </c>
      <c r="U109" s="83">
        <f>COUNTIF(B109:P109,U1)</f>
        <v>2</v>
      </c>
      <c r="V109" s="91">
        <f>COUNTIF(B109:P109,V1)</f>
        <v>0</v>
      </c>
      <c r="W109" s="83">
        <f>COUNTIF(B109:P109,W1)</f>
        <v>1</v>
      </c>
      <c r="X109" s="91">
        <f>COUNTIF(B109:P109,X1)</f>
        <v>1</v>
      </c>
      <c r="Y109" s="91">
        <f>COUNTIF(B109:P109,Y1)</f>
        <v>0</v>
      </c>
      <c r="Z109" s="83">
        <f>COUNTIF(B109:P109,Z1)</f>
        <v>2</v>
      </c>
      <c r="AA109" s="90">
        <f>COUNTIF(B109:P109,AA1)</f>
        <v>0</v>
      </c>
      <c r="AB109">
        <f>COUNTIF(B109:P109,AB1)</f>
        <v>0</v>
      </c>
      <c r="AC109" s="91">
        <f>COUNTIF(B109:P109,AC1)</f>
        <v>0</v>
      </c>
      <c r="AD109">
        <f>COUNTIF(B109:P109,AD1)</f>
        <v>1</v>
      </c>
      <c r="AE109">
        <f>COUNTIF(B109:P109,AE1)</f>
        <v>2</v>
      </c>
      <c r="AF109" s="91">
        <f>COUNTIF(B109:P109,AF1)</f>
        <v>1</v>
      </c>
    </row>
    <row r="110" spans="1:18" ht="18" customHeight="1">
      <c r="A110" s="24" t="s">
        <v>8</v>
      </c>
      <c r="B110" s="130">
        <v>2</v>
      </c>
      <c r="C110" s="41" t="s">
        <v>1</v>
      </c>
      <c r="D110" s="42">
        <v>5</v>
      </c>
      <c r="E110" s="129">
        <v>9</v>
      </c>
      <c r="F110" s="47" t="s">
        <v>1</v>
      </c>
      <c r="G110" s="48">
        <v>13</v>
      </c>
      <c r="H110" s="40">
        <v>9</v>
      </c>
      <c r="I110" s="41" t="s">
        <v>1</v>
      </c>
      <c r="J110" s="131">
        <v>14</v>
      </c>
      <c r="K110" s="129">
        <v>7</v>
      </c>
      <c r="L110" s="47" t="s">
        <v>1</v>
      </c>
      <c r="M110" s="48">
        <v>8</v>
      </c>
      <c r="N110" s="129">
        <v>4</v>
      </c>
      <c r="O110" s="47" t="s">
        <v>1</v>
      </c>
      <c r="P110" s="48">
        <v>13</v>
      </c>
      <c r="R110" s="16"/>
    </row>
    <row r="111" spans="1:33" ht="18" customHeight="1">
      <c r="A111" s="38" t="s">
        <v>16</v>
      </c>
      <c r="B111" s="129">
        <v>9</v>
      </c>
      <c r="C111" s="54" t="s">
        <v>1</v>
      </c>
      <c r="D111" s="55">
        <v>12</v>
      </c>
      <c r="E111" s="129">
        <v>2</v>
      </c>
      <c r="F111" s="54" t="s">
        <v>1</v>
      </c>
      <c r="G111" s="55">
        <v>6</v>
      </c>
      <c r="H111" s="129">
        <v>2</v>
      </c>
      <c r="I111" s="54" t="s">
        <v>1</v>
      </c>
      <c r="J111" s="55">
        <v>7</v>
      </c>
      <c r="K111" s="129">
        <v>1</v>
      </c>
      <c r="L111" s="54" t="s">
        <v>1</v>
      </c>
      <c r="M111" s="55">
        <v>9</v>
      </c>
      <c r="N111" s="129">
        <v>2</v>
      </c>
      <c r="O111" s="54" t="s">
        <v>1</v>
      </c>
      <c r="P111" s="55">
        <v>11</v>
      </c>
      <c r="Q111">
        <v>9</v>
      </c>
      <c r="R111" s="16">
        <f>SUM(S111:AF111)</f>
        <v>10</v>
      </c>
      <c r="S111" s="90">
        <f>COUNTIF(B111:P111,S1)</f>
        <v>1</v>
      </c>
      <c r="T111" s="90">
        <f>COUNTIF(B111:P111,T1)</f>
        <v>3</v>
      </c>
      <c r="U111" s="83">
        <f>COUNTIF(B111:P111,U1)</f>
        <v>0</v>
      </c>
      <c r="V111" s="91">
        <f>COUNTIF(B111:P111,V1)</f>
        <v>0</v>
      </c>
      <c r="W111" s="83">
        <f>COUNTIF(B111:P111,W1)</f>
        <v>0</v>
      </c>
      <c r="X111" s="91">
        <f>COUNTIF(B111:P111,X1)</f>
        <v>1</v>
      </c>
      <c r="Y111" s="91">
        <f>COUNTIF(B111:P111,Y1)</f>
        <v>1</v>
      </c>
      <c r="Z111" s="83">
        <f>COUNTIF(B111:P111,Z1)</f>
        <v>0</v>
      </c>
      <c r="AA111" s="90">
        <f>COUNTIF(B111:P111,AA1)</f>
        <v>2</v>
      </c>
      <c r="AB111">
        <f>COUNTIF(B111:P111,AB1)</f>
        <v>0</v>
      </c>
      <c r="AC111" s="91">
        <f>COUNTIF(B111:P111,AC1)</f>
        <v>1</v>
      </c>
      <c r="AD111">
        <f>COUNTIF(B111:P111,AD1)</f>
        <v>1</v>
      </c>
      <c r="AE111">
        <f>COUNTIF(B111:P111,AE1)</f>
        <v>0</v>
      </c>
      <c r="AF111" s="91">
        <f>COUNTIF(B111:P111,AF1)</f>
        <v>0</v>
      </c>
      <c r="AG111" s="83"/>
    </row>
    <row r="112" spans="1:32" ht="18" customHeight="1" thickBot="1">
      <c r="A112" s="67" t="s">
        <v>17</v>
      </c>
      <c r="B112" s="56">
        <v>10</v>
      </c>
      <c r="C112" s="57" t="s">
        <v>1</v>
      </c>
      <c r="D112" s="134">
        <v>11</v>
      </c>
      <c r="E112" s="133">
        <v>1</v>
      </c>
      <c r="F112" s="57" t="s">
        <v>1</v>
      </c>
      <c r="G112" s="58">
        <v>7</v>
      </c>
      <c r="H112" s="133">
        <v>1</v>
      </c>
      <c r="I112" s="57" t="s">
        <v>1</v>
      </c>
      <c r="J112" s="58">
        <v>8</v>
      </c>
      <c r="K112" s="133">
        <v>2</v>
      </c>
      <c r="L112" s="57" t="s">
        <v>1</v>
      </c>
      <c r="M112" s="58">
        <v>10</v>
      </c>
      <c r="N112" s="133">
        <v>1</v>
      </c>
      <c r="O112" s="57" t="s">
        <v>1</v>
      </c>
      <c r="P112" s="58">
        <v>10</v>
      </c>
      <c r="Q112">
        <v>10</v>
      </c>
      <c r="R112" s="16">
        <f>SUM(S112:AF112)</f>
        <v>10</v>
      </c>
      <c r="S112" s="90">
        <f>COUNTIF(B112:P112,S1)</f>
        <v>3</v>
      </c>
      <c r="T112" s="90">
        <f>COUNTIF(B112:P112,T1)</f>
        <v>1</v>
      </c>
      <c r="U112" s="83">
        <f>COUNTIF(B112:P112,U1)</f>
        <v>0</v>
      </c>
      <c r="V112" s="91">
        <f>COUNTIF(B112:P112,V1)</f>
        <v>0</v>
      </c>
      <c r="W112" s="83">
        <f>COUNTIF(B112:P112,W1)</f>
        <v>0</v>
      </c>
      <c r="X112" s="91">
        <f>COUNTIF(B112:P112,X1)</f>
        <v>0</v>
      </c>
      <c r="Y112" s="91">
        <f>COUNTIF(B112:P112,Y1)</f>
        <v>1</v>
      </c>
      <c r="Z112" s="83">
        <f>COUNTIF(B112:P112,Z1)</f>
        <v>1</v>
      </c>
      <c r="AA112" s="90">
        <f>COUNTIF(B112:P112,AA1)</f>
        <v>0</v>
      </c>
      <c r="AB112">
        <f>COUNTIF(B112:P112,AB1)</f>
        <v>3</v>
      </c>
      <c r="AC112" s="91">
        <f>COUNTIF(B112:P112,AC1)</f>
        <v>1</v>
      </c>
      <c r="AD112">
        <f>COUNTIF(B112:P112,AD1)</f>
        <v>0</v>
      </c>
      <c r="AE112">
        <f>COUNTIF(B112:P112,AE1)</f>
        <v>0</v>
      </c>
      <c r="AF112" s="91">
        <f>COUNTIF(B112:P112,AF1)</f>
        <v>0</v>
      </c>
    </row>
    <row r="113" spans="1:16" ht="18" customHeight="1">
      <c r="A113" s="31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8" customHeight="1" thickBot="1">
      <c r="A114" s="149">
        <f>A103+14</f>
        <v>43254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1:16" ht="18" customHeight="1" thickBot="1">
      <c r="A115" s="19" t="s">
        <v>0</v>
      </c>
      <c r="B115" s="141">
        <v>0.6041666666666666</v>
      </c>
      <c r="C115" s="142"/>
      <c r="D115" s="143"/>
      <c r="E115" s="141">
        <v>0.6180555555555556</v>
      </c>
      <c r="F115" s="142"/>
      <c r="G115" s="143"/>
      <c r="H115" s="141">
        <v>0.6319444444444444</v>
      </c>
      <c r="I115" s="142"/>
      <c r="J115" s="143"/>
      <c r="K115" s="141">
        <v>0.6458333333333334</v>
      </c>
      <c r="L115" s="142"/>
      <c r="M115" s="143"/>
      <c r="N115" s="141">
        <v>0.6597222222222222</v>
      </c>
      <c r="O115" s="142"/>
      <c r="P115" s="143"/>
    </row>
    <row r="116" spans="1:32" s="34" customFormat="1" ht="18" customHeight="1">
      <c r="A116" s="20" t="s">
        <v>4</v>
      </c>
      <c r="B116" s="130">
        <v>1</v>
      </c>
      <c r="C116" s="41" t="s">
        <v>1</v>
      </c>
      <c r="D116" s="42">
        <v>11</v>
      </c>
      <c r="E116" s="130">
        <v>6</v>
      </c>
      <c r="F116" s="41" t="s">
        <v>1</v>
      </c>
      <c r="G116" s="42">
        <v>10</v>
      </c>
      <c r="H116" s="130">
        <v>3</v>
      </c>
      <c r="I116" s="41" t="s">
        <v>1</v>
      </c>
      <c r="J116" s="42">
        <v>8</v>
      </c>
      <c r="K116" s="130">
        <v>7</v>
      </c>
      <c r="L116" s="41" t="s">
        <v>1</v>
      </c>
      <c r="M116" s="42">
        <v>13</v>
      </c>
      <c r="N116" s="116">
        <v>1</v>
      </c>
      <c r="O116" s="22" t="s">
        <v>1</v>
      </c>
      <c r="P116" s="23">
        <v>2</v>
      </c>
      <c r="S116" s="90"/>
      <c r="T116" s="90"/>
      <c r="U116" s="84"/>
      <c r="V116" s="91"/>
      <c r="W116" s="84"/>
      <c r="X116" s="91"/>
      <c r="Y116" s="91"/>
      <c r="Z116" s="84"/>
      <c r="AA116" s="90"/>
      <c r="AB116"/>
      <c r="AC116" s="91"/>
      <c r="AD116"/>
      <c r="AE116"/>
      <c r="AF116" s="91"/>
    </row>
    <row r="117" spans="1:16" ht="18" customHeight="1">
      <c r="A117" s="71" t="s">
        <v>12</v>
      </c>
      <c r="B117" s="77"/>
      <c r="C117" s="78" t="s">
        <v>7</v>
      </c>
      <c r="D117" s="79"/>
      <c r="E117" s="77"/>
      <c r="F117" s="78" t="s">
        <v>7</v>
      </c>
      <c r="G117" s="79"/>
      <c r="H117" s="77"/>
      <c r="I117" s="78" t="s">
        <v>7</v>
      </c>
      <c r="J117" s="79"/>
      <c r="K117" s="77"/>
      <c r="L117" s="78" t="s">
        <v>7</v>
      </c>
      <c r="M117" s="79"/>
      <c r="N117" s="71"/>
      <c r="O117" s="72"/>
      <c r="P117" s="73"/>
    </row>
    <row r="118" spans="1:16" ht="18" customHeight="1">
      <c r="A118" s="24" t="s">
        <v>5</v>
      </c>
      <c r="B118" s="43">
        <v>5</v>
      </c>
      <c r="C118" s="44" t="s">
        <v>1</v>
      </c>
      <c r="D118" s="128">
        <v>8</v>
      </c>
      <c r="E118" s="136">
        <v>2</v>
      </c>
      <c r="F118" s="44" t="s">
        <v>1</v>
      </c>
      <c r="G118" s="45">
        <v>13</v>
      </c>
      <c r="H118" s="136">
        <v>1</v>
      </c>
      <c r="I118" s="44" t="s">
        <v>1</v>
      </c>
      <c r="J118" s="45">
        <v>13</v>
      </c>
      <c r="K118" s="136">
        <v>5</v>
      </c>
      <c r="L118" s="44" t="s">
        <v>1</v>
      </c>
      <c r="M118" s="45">
        <v>11</v>
      </c>
      <c r="N118" s="117">
        <v>3</v>
      </c>
      <c r="O118" s="26" t="s">
        <v>1</v>
      </c>
      <c r="P118" s="27">
        <v>7</v>
      </c>
    </row>
    <row r="119" spans="1:16" ht="18" customHeight="1">
      <c r="A119" s="24" t="s">
        <v>6</v>
      </c>
      <c r="B119" s="46">
        <v>2</v>
      </c>
      <c r="C119" s="47" t="s">
        <v>1</v>
      </c>
      <c r="D119" s="132">
        <v>12</v>
      </c>
      <c r="E119" s="46">
        <v>5</v>
      </c>
      <c r="F119" s="47" t="s">
        <v>1</v>
      </c>
      <c r="G119" s="132">
        <v>9</v>
      </c>
      <c r="H119" s="46">
        <v>5</v>
      </c>
      <c r="I119" s="47" t="s">
        <v>1</v>
      </c>
      <c r="J119" s="132">
        <v>10</v>
      </c>
      <c r="K119" s="129">
        <v>6</v>
      </c>
      <c r="L119" s="47" t="s">
        <v>1</v>
      </c>
      <c r="M119" s="48">
        <v>12</v>
      </c>
      <c r="N119" s="28">
        <v>4</v>
      </c>
      <c r="O119" s="29" t="s">
        <v>1</v>
      </c>
      <c r="P119" s="119">
        <v>6</v>
      </c>
    </row>
    <row r="120" spans="1:32" ht="18" customHeight="1">
      <c r="A120" s="20" t="s">
        <v>13</v>
      </c>
      <c r="B120" s="130">
        <v>6</v>
      </c>
      <c r="C120" s="41" t="s">
        <v>1</v>
      </c>
      <c r="D120" s="42">
        <v>9</v>
      </c>
      <c r="E120" s="130">
        <v>1</v>
      </c>
      <c r="F120" s="41" t="s">
        <v>1</v>
      </c>
      <c r="G120" s="42">
        <v>12</v>
      </c>
      <c r="H120" s="130">
        <v>7</v>
      </c>
      <c r="I120" s="41" t="s">
        <v>1</v>
      </c>
      <c r="J120" s="42">
        <v>12</v>
      </c>
      <c r="K120" s="40">
        <v>4</v>
      </c>
      <c r="L120" s="41" t="s">
        <v>1</v>
      </c>
      <c r="M120" s="131">
        <v>10</v>
      </c>
      <c r="N120" s="116">
        <v>5</v>
      </c>
      <c r="O120" s="22" t="s">
        <v>1</v>
      </c>
      <c r="P120" s="23">
        <v>12</v>
      </c>
      <c r="R120" s="16">
        <f>SUM(S120:AF120)</f>
        <v>10</v>
      </c>
      <c r="S120" s="90">
        <f>COUNTIF(B120:P120,S1)</f>
        <v>1</v>
      </c>
      <c r="T120" s="90">
        <f>COUNTIF(B120:P120,T1)</f>
        <v>0</v>
      </c>
      <c r="U120" s="83">
        <f>COUNTIF(B120:P120,U1)</f>
        <v>0</v>
      </c>
      <c r="V120" s="91">
        <f>COUNTIF(B120:P120,V1)</f>
        <v>1</v>
      </c>
      <c r="W120" s="83">
        <f>COUNTIF(B120:P120,W1)</f>
        <v>1</v>
      </c>
      <c r="X120" s="91">
        <f>COUNTIF(B120:P120,X1)</f>
        <v>1</v>
      </c>
      <c r="Y120" s="91">
        <f>COUNTIF(B120:P120,Y1)</f>
        <v>1</v>
      </c>
      <c r="Z120" s="83">
        <f>COUNTIF(B120:P120,Z1)</f>
        <v>0</v>
      </c>
      <c r="AA120" s="90">
        <f>COUNTIF(B120:P120,AA1)</f>
        <v>1</v>
      </c>
      <c r="AB120">
        <f>COUNTIF(B120:P120,AB1)</f>
        <v>1</v>
      </c>
      <c r="AC120" s="91">
        <f>COUNTIF(B120:P120,AC1)</f>
        <v>0</v>
      </c>
      <c r="AD120">
        <f>COUNTIF(B120:P120,AD1)</f>
        <v>3</v>
      </c>
      <c r="AE120">
        <f>COUNTIF(B120:P120,AE1)</f>
        <v>0</v>
      </c>
      <c r="AF120" s="91">
        <f>COUNTIF(B120:P120,AF1)</f>
        <v>0</v>
      </c>
    </row>
    <row r="121" spans="1:18" ht="18" customHeight="1">
      <c r="A121" s="24" t="s">
        <v>8</v>
      </c>
      <c r="B121" s="129">
        <v>7</v>
      </c>
      <c r="C121" s="47" t="s">
        <v>1</v>
      </c>
      <c r="D121" s="48">
        <v>10</v>
      </c>
      <c r="E121" s="46">
        <v>7</v>
      </c>
      <c r="F121" s="47" t="s">
        <v>1</v>
      </c>
      <c r="G121" s="132">
        <v>11</v>
      </c>
      <c r="H121" s="129">
        <v>6</v>
      </c>
      <c r="I121" s="47" t="s">
        <v>1</v>
      </c>
      <c r="J121" s="48">
        <v>11</v>
      </c>
      <c r="K121" s="129">
        <v>2</v>
      </c>
      <c r="L121" s="47" t="s">
        <v>1</v>
      </c>
      <c r="M121" s="48">
        <v>8</v>
      </c>
      <c r="N121" s="28">
        <v>8</v>
      </c>
      <c r="O121" s="29" t="s">
        <v>1</v>
      </c>
      <c r="P121" s="119">
        <v>9</v>
      </c>
      <c r="R121" s="16"/>
    </row>
    <row r="122" spans="1:32" ht="18" customHeight="1">
      <c r="A122" s="38" t="s">
        <v>16</v>
      </c>
      <c r="B122" s="130">
        <v>3</v>
      </c>
      <c r="C122" s="51" t="s">
        <v>1</v>
      </c>
      <c r="D122" s="52">
        <v>13</v>
      </c>
      <c r="E122" s="130">
        <v>4</v>
      </c>
      <c r="F122" s="51" t="s">
        <v>1</v>
      </c>
      <c r="G122" s="52">
        <v>8</v>
      </c>
      <c r="H122" s="50">
        <v>4</v>
      </c>
      <c r="I122" s="51" t="s">
        <v>1</v>
      </c>
      <c r="J122" s="131">
        <v>9</v>
      </c>
      <c r="K122" s="130">
        <v>3</v>
      </c>
      <c r="L122" s="51" t="s">
        <v>1</v>
      </c>
      <c r="M122" s="52">
        <v>9</v>
      </c>
      <c r="N122" s="63">
        <v>10</v>
      </c>
      <c r="O122" s="64" t="s">
        <v>1</v>
      </c>
      <c r="P122" s="115">
        <v>14</v>
      </c>
      <c r="Q122" s="82">
        <v>3</v>
      </c>
      <c r="R122" s="16">
        <f>SUM(S122:AF122)</f>
        <v>10</v>
      </c>
      <c r="S122" s="90">
        <f>COUNTIF(B122:P122,S1)</f>
        <v>0</v>
      </c>
      <c r="T122" s="90">
        <f>COUNTIF(B122:P122,T1)</f>
        <v>0</v>
      </c>
      <c r="U122" s="83">
        <f>COUNTIF(B122:P122,U1)</f>
        <v>2</v>
      </c>
      <c r="V122" s="91">
        <f>COUNTIF(B122:P122,V1)</f>
        <v>2</v>
      </c>
      <c r="W122" s="83">
        <f>COUNTIF(B122:P122,W1)</f>
        <v>0</v>
      </c>
      <c r="X122" s="91">
        <f>COUNTIF(B122:P122,X1)</f>
        <v>0</v>
      </c>
      <c r="Y122" s="91">
        <f>COUNTIF(B122:P122,Y1)</f>
        <v>0</v>
      </c>
      <c r="Z122" s="83">
        <f>COUNTIF(B122:P122,Z1)</f>
        <v>1</v>
      </c>
      <c r="AA122" s="90">
        <f>COUNTIF(B122:P122,AA1)</f>
        <v>2</v>
      </c>
      <c r="AB122">
        <f>COUNTIF(B122:P122,AB1)</f>
        <v>1</v>
      </c>
      <c r="AC122" s="91">
        <f>COUNTIF(B122:P122,AC1)</f>
        <v>0</v>
      </c>
      <c r="AD122">
        <f>COUNTIF(B122:P122,AD1)</f>
        <v>0</v>
      </c>
      <c r="AE122">
        <f>COUNTIF(B122:P122,AE1)</f>
        <v>1</v>
      </c>
      <c r="AF122" s="91">
        <f>COUNTIF(B122:P122,AF1)</f>
        <v>1</v>
      </c>
    </row>
    <row r="123" spans="1:32" ht="18" customHeight="1" thickBot="1">
      <c r="A123" s="67" t="s">
        <v>17</v>
      </c>
      <c r="B123" s="56">
        <v>4</v>
      </c>
      <c r="C123" s="57" t="s">
        <v>1</v>
      </c>
      <c r="D123" s="134">
        <v>14</v>
      </c>
      <c r="E123" s="133">
        <v>3</v>
      </c>
      <c r="F123" s="57" t="s">
        <v>1</v>
      </c>
      <c r="G123" s="58">
        <v>14</v>
      </c>
      <c r="H123" s="133">
        <v>2</v>
      </c>
      <c r="I123" s="57" t="s">
        <v>1</v>
      </c>
      <c r="J123" s="58">
        <v>14</v>
      </c>
      <c r="K123" s="56">
        <v>1</v>
      </c>
      <c r="L123" s="57" t="s">
        <v>1</v>
      </c>
      <c r="M123" s="134">
        <v>14</v>
      </c>
      <c r="N123" s="120">
        <v>11</v>
      </c>
      <c r="O123" s="68" t="s">
        <v>1</v>
      </c>
      <c r="P123" s="39">
        <v>13</v>
      </c>
      <c r="Q123" s="82">
        <v>14</v>
      </c>
      <c r="R123" s="16">
        <f>SUM(S123:AF123)</f>
        <v>10</v>
      </c>
      <c r="S123" s="90">
        <f>COUNTIF(B123:P123,S1)</f>
        <v>1</v>
      </c>
      <c r="T123" s="90">
        <f>COUNTIF(B123:P123,T1)</f>
        <v>1</v>
      </c>
      <c r="U123" s="83">
        <f>COUNTIF(B123:P123,U1)</f>
        <v>1</v>
      </c>
      <c r="V123" s="91">
        <f>COUNTIF(B123:P123,V1)</f>
        <v>1</v>
      </c>
      <c r="W123" s="83">
        <f>COUNTIF(B123:P123,W1)</f>
        <v>0</v>
      </c>
      <c r="X123" s="91">
        <f>COUNTIF(B123:P123,X1)</f>
        <v>0</v>
      </c>
      <c r="Y123" s="91">
        <f>COUNTIF(B123:P123,Y1)</f>
        <v>0</v>
      </c>
      <c r="Z123" s="83">
        <f>COUNTIF(B123:P123,Z1)</f>
        <v>0</v>
      </c>
      <c r="AA123" s="90">
        <f>COUNTIF(B123:P123,AA1)</f>
        <v>0</v>
      </c>
      <c r="AB123">
        <f>COUNTIF(B123:P123,AB1)</f>
        <v>0</v>
      </c>
      <c r="AC123" s="91">
        <f>COUNTIF(B123:P123,AC1)</f>
        <v>1</v>
      </c>
      <c r="AD123">
        <f>COUNTIF(B123:P123,AD1)</f>
        <v>0</v>
      </c>
      <c r="AE123">
        <f>COUNTIF(B123:P123,AE1)</f>
        <v>1</v>
      </c>
      <c r="AF123" s="91">
        <f>COUNTIF(B123:P123,AF1)</f>
        <v>4</v>
      </c>
    </row>
    <row r="124" spans="8:35" ht="15">
      <c r="H124" s="82" t="s">
        <v>7</v>
      </c>
      <c r="J124" s="81" t="s">
        <v>7</v>
      </c>
      <c r="AI124" s="82" t="s">
        <v>30</v>
      </c>
    </row>
    <row r="125" spans="1:35" ht="16.5" hidden="1" thickBot="1">
      <c r="A125" s="149">
        <f>A114+7</f>
        <v>43261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AI125" s="82"/>
    </row>
    <row r="126" spans="1:35" ht="18" customHeight="1" hidden="1" thickBot="1">
      <c r="A126" s="19" t="s">
        <v>0</v>
      </c>
      <c r="B126" s="141">
        <v>0.6041666666666666</v>
      </c>
      <c r="C126" s="142"/>
      <c r="D126" s="143"/>
      <c r="E126" s="141">
        <v>0.6180555555555556</v>
      </c>
      <c r="F126" s="142"/>
      <c r="G126" s="143"/>
      <c r="H126" s="141">
        <v>0.6319444444444444</v>
      </c>
      <c r="I126" s="142"/>
      <c r="J126" s="143"/>
      <c r="K126" s="141">
        <v>0.6458333333333334</v>
      </c>
      <c r="L126" s="142"/>
      <c r="M126" s="143"/>
      <c r="N126" s="141">
        <v>0.6597222222222222</v>
      </c>
      <c r="O126" s="142"/>
      <c r="P126" s="143"/>
      <c r="AI126" s="82"/>
    </row>
    <row r="127" spans="1:35" ht="18" customHeight="1" hidden="1">
      <c r="A127" s="20" t="s">
        <v>4</v>
      </c>
      <c r="B127" s="21">
        <v>12</v>
      </c>
      <c r="C127" s="22" t="s">
        <v>1</v>
      </c>
      <c r="D127" s="23">
        <v>13</v>
      </c>
      <c r="E127" s="21">
        <v>9</v>
      </c>
      <c r="F127" s="22" t="s">
        <v>1</v>
      </c>
      <c r="G127" s="23">
        <v>10</v>
      </c>
      <c r="H127" s="21">
        <v>8</v>
      </c>
      <c r="I127" s="22" t="s">
        <v>1</v>
      </c>
      <c r="J127" s="23">
        <v>12</v>
      </c>
      <c r="K127" s="21">
        <v>7</v>
      </c>
      <c r="L127" s="22" t="s">
        <v>1</v>
      </c>
      <c r="M127" s="23">
        <v>14</v>
      </c>
      <c r="N127" s="69">
        <v>3</v>
      </c>
      <c r="O127" s="70" t="s">
        <v>1</v>
      </c>
      <c r="P127" s="87">
        <v>5</v>
      </c>
      <c r="AI127" s="82"/>
    </row>
    <row r="128" spans="1:35" ht="18" customHeight="1" hidden="1">
      <c r="A128" s="71" t="s">
        <v>12</v>
      </c>
      <c r="B128" s="71"/>
      <c r="C128" s="72"/>
      <c r="D128" s="73"/>
      <c r="E128" s="71"/>
      <c r="F128" s="72"/>
      <c r="G128" s="73"/>
      <c r="H128" s="71"/>
      <c r="I128" s="72"/>
      <c r="J128" s="73"/>
      <c r="K128" s="71"/>
      <c r="L128" s="72"/>
      <c r="M128" s="73"/>
      <c r="N128" s="71"/>
      <c r="O128" s="72"/>
      <c r="P128" s="73"/>
      <c r="AI128" s="82"/>
    </row>
    <row r="129" spans="1:35" ht="18" customHeight="1" hidden="1">
      <c r="A129" s="24" t="s">
        <v>5</v>
      </c>
      <c r="B129" s="25">
        <v>1</v>
      </c>
      <c r="C129" s="26" t="s">
        <v>1</v>
      </c>
      <c r="D129" s="27">
        <v>3</v>
      </c>
      <c r="E129" s="25">
        <v>12</v>
      </c>
      <c r="F129" s="26" t="s">
        <v>1</v>
      </c>
      <c r="G129" s="27">
        <v>14</v>
      </c>
      <c r="H129" s="25">
        <v>9</v>
      </c>
      <c r="I129" s="26" t="s">
        <v>1</v>
      </c>
      <c r="J129" s="27">
        <v>11</v>
      </c>
      <c r="K129" s="25">
        <v>2</v>
      </c>
      <c r="L129" s="26" t="s">
        <v>1</v>
      </c>
      <c r="M129" s="27">
        <v>5</v>
      </c>
      <c r="N129" s="28">
        <v>9</v>
      </c>
      <c r="O129" s="29" t="s">
        <v>1</v>
      </c>
      <c r="P129" s="30">
        <v>13</v>
      </c>
      <c r="AI129" s="82"/>
    </row>
    <row r="130" spans="1:35" ht="18" customHeight="1" hidden="1">
      <c r="A130" s="24" t="s">
        <v>6</v>
      </c>
      <c r="B130" s="28">
        <v>2</v>
      </c>
      <c r="C130" s="29" t="s">
        <v>1</v>
      </c>
      <c r="D130" s="30">
        <v>9</v>
      </c>
      <c r="E130" s="28">
        <v>1</v>
      </c>
      <c r="F130" s="29" t="s">
        <v>1</v>
      </c>
      <c r="G130" s="30">
        <v>4</v>
      </c>
      <c r="H130" s="28">
        <v>13</v>
      </c>
      <c r="I130" s="29" t="s">
        <v>1</v>
      </c>
      <c r="J130" s="30">
        <v>14</v>
      </c>
      <c r="K130" s="28">
        <v>8</v>
      </c>
      <c r="L130" s="29" t="s">
        <v>1</v>
      </c>
      <c r="M130" s="30">
        <v>13</v>
      </c>
      <c r="N130" s="21">
        <v>10</v>
      </c>
      <c r="O130" s="22" t="s">
        <v>1</v>
      </c>
      <c r="P130" s="23">
        <v>12</v>
      </c>
      <c r="AI130" s="82"/>
    </row>
    <row r="131" spans="1:35" ht="18" customHeight="1" hidden="1">
      <c r="A131" s="20" t="s">
        <v>13</v>
      </c>
      <c r="B131" s="28">
        <v>4</v>
      </c>
      <c r="C131" s="22" t="s">
        <v>1</v>
      </c>
      <c r="D131" s="23">
        <v>7</v>
      </c>
      <c r="E131" s="21">
        <v>2</v>
      </c>
      <c r="F131" s="22" t="s">
        <v>1</v>
      </c>
      <c r="G131" s="30">
        <v>3</v>
      </c>
      <c r="H131" s="21">
        <v>1</v>
      </c>
      <c r="I131" s="22" t="s">
        <v>1</v>
      </c>
      <c r="J131" s="23">
        <v>5</v>
      </c>
      <c r="K131" s="21">
        <v>10</v>
      </c>
      <c r="L131" s="22" t="s">
        <v>1</v>
      </c>
      <c r="M131" s="23">
        <v>11</v>
      </c>
      <c r="N131" s="21">
        <v>4</v>
      </c>
      <c r="O131" s="22" t="s">
        <v>1</v>
      </c>
      <c r="P131" s="23">
        <v>11</v>
      </c>
      <c r="R131">
        <f>SUM(S131:AF131)</f>
        <v>10</v>
      </c>
      <c r="S131" s="90">
        <f>COUNTIF(B131:P131,S1)</f>
        <v>1</v>
      </c>
      <c r="T131" s="90">
        <f>COUNTIF(B131:P131,T1)</f>
        <v>1</v>
      </c>
      <c r="U131" s="2">
        <f>COUNTIF(B131:P131,U1)</f>
        <v>1</v>
      </c>
      <c r="V131" s="91">
        <f>COUNTIF(B131:P131,V1)</f>
        <v>2</v>
      </c>
      <c r="W131" s="2">
        <f>COUNTIF(B131:P131,W1)</f>
        <v>1</v>
      </c>
      <c r="X131" s="91">
        <f>COUNTIF(B131:P131,X1)</f>
        <v>0</v>
      </c>
      <c r="Y131" s="91">
        <f>COUNTIF(B131:P131,Y1)</f>
        <v>1</v>
      </c>
      <c r="Z131" s="2">
        <f>COUNTIF(B131:P131,Z1)</f>
        <v>0</v>
      </c>
      <c r="AA131" s="90">
        <f>COUNTIF(B131:P131,AA1)</f>
        <v>0</v>
      </c>
      <c r="AB131">
        <f>COUNTIF(B131:P131,AB1)</f>
        <v>1</v>
      </c>
      <c r="AC131" s="91">
        <f>COUNTIF(B131:P131,AC1)</f>
        <v>2</v>
      </c>
      <c r="AD131">
        <f>COUNTIF(B131:P131,AD1)</f>
        <v>0</v>
      </c>
      <c r="AE131">
        <f>COUNTIF(B131:P131,AE1)</f>
        <v>0</v>
      </c>
      <c r="AF131" s="91">
        <f>COUNTIF(B131:P131,AF1)</f>
        <v>0</v>
      </c>
      <c r="AI131" s="82"/>
    </row>
    <row r="132" spans="1:35" ht="18" customHeight="1" hidden="1">
      <c r="A132" s="24" t="s">
        <v>8</v>
      </c>
      <c r="B132" s="28">
        <v>5</v>
      </c>
      <c r="C132" s="29" t="s">
        <v>1</v>
      </c>
      <c r="D132" s="30">
        <v>6</v>
      </c>
      <c r="E132" s="28">
        <v>5</v>
      </c>
      <c r="F132" s="29" t="s">
        <v>1</v>
      </c>
      <c r="G132" s="30">
        <v>7</v>
      </c>
      <c r="H132" s="28">
        <v>2</v>
      </c>
      <c r="I132" s="29" t="s">
        <v>1</v>
      </c>
      <c r="J132" s="30">
        <v>4</v>
      </c>
      <c r="K132" s="28">
        <v>1</v>
      </c>
      <c r="L132" s="29" t="s">
        <v>1</v>
      </c>
      <c r="M132" s="30">
        <v>6</v>
      </c>
      <c r="N132" s="21">
        <v>8</v>
      </c>
      <c r="O132" s="22" t="s">
        <v>1</v>
      </c>
      <c r="P132" s="23">
        <v>14</v>
      </c>
      <c r="AI132" s="82"/>
    </row>
    <row r="133" spans="1:35" ht="18" customHeight="1" hidden="1">
      <c r="A133" s="63" t="s">
        <v>16</v>
      </c>
      <c r="B133" s="63">
        <v>8</v>
      </c>
      <c r="C133" s="64" t="s">
        <v>1</v>
      </c>
      <c r="D133" s="65">
        <v>10</v>
      </c>
      <c r="E133" s="63">
        <v>6</v>
      </c>
      <c r="F133" s="64" t="s">
        <v>1</v>
      </c>
      <c r="G133" s="65">
        <v>13</v>
      </c>
      <c r="H133" s="63">
        <v>3</v>
      </c>
      <c r="I133" s="64" t="s">
        <v>1</v>
      </c>
      <c r="J133" s="65">
        <v>10</v>
      </c>
      <c r="K133" s="63">
        <v>9</v>
      </c>
      <c r="L133" s="64" t="s">
        <v>1</v>
      </c>
      <c r="M133" s="65">
        <v>12</v>
      </c>
      <c r="N133" s="63">
        <v>2</v>
      </c>
      <c r="O133" s="64" t="s">
        <v>1</v>
      </c>
      <c r="P133" s="65">
        <v>6</v>
      </c>
      <c r="R133" s="16">
        <f>SUM(S133:AF133)</f>
        <v>10</v>
      </c>
      <c r="S133" s="90">
        <f>COUNTIF(B133:P133,S1)</f>
        <v>0</v>
      </c>
      <c r="T133" s="90">
        <f>COUNTIF(B133:P133,T1)</f>
        <v>1</v>
      </c>
      <c r="U133" s="83">
        <f>COUNTIF(B133:P133,U1)</f>
        <v>1</v>
      </c>
      <c r="V133" s="91">
        <f>COUNTIF(B133:P133,V1)</f>
        <v>0</v>
      </c>
      <c r="W133" s="83">
        <f>COUNTIF(B133:P133,W1)</f>
        <v>0</v>
      </c>
      <c r="X133" s="91">
        <f>COUNTIF(B133:P133,X1)</f>
        <v>2</v>
      </c>
      <c r="Y133" s="91">
        <f>COUNTIF(B133:P133,Y1)</f>
        <v>0</v>
      </c>
      <c r="Z133" s="83">
        <f>COUNTIF(B133:P133,Z1)</f>
        <v>1</v>
      </c>
      <c r="AA133" s="90">
        <f>COUNTIF(B133:P133,AA1)</f>
        <v>1</v>
      </c>
      <c r="AB133">
        <f>COUNTIF(B133:P133,AB1)</f>
        <v>2</v>
      </c>
      <c r="AC133" s="91">
        <f>COUNTIF(B133:P133,AC1)</f>
        <v>0</v>
      </c>
      <c r="AD133">
        <f>COUNTIF(B133:P133,AD1)</f>
        <v>1</v>
      </c>
      <c r="AE133">
        <f>COUNTIF(B133:P133,AE1)</f>
        <v>1</v>
      </c>
      <c r="AF133" s="91">
        <f>COUNTIF(B133:P133,AF1)</f>
        <v>0</v>
      </c>
      <c r="AI133" s="82"/>
    </row>
    <row r="134" spans="1:35" ht="18" customHeight="1" hidden="1" thickBot="1">
      <c r="A134" s="67" t="s">
        <v>17</v>
      </c>
      <c r="B134" s="67">
        <v>11</v>
      </c>
      <c r="C134" s="68" t="s">
        <v>1</v>
      </c>
      <c r="D134" s="39">
        <v>14</v>
      </c>
      <c r="E134" s="67">
        <v>8</v>
      </c>
      <c r="F134" s="68" t="s">
        <v>1</v>
      </c>
      <c r="G134" s="39">
        <v>11</v>
      </c>
      <c r="H134" s="67">
        <v>6</v>
      </c>
      <c r="I134" s="68" t="s">
        <v>1</v>
      </c>
      <c r="J134" s="39">
        <v>7</v>
      </c>
      <c r="K134" s="67">
        <v>3</v>
      </c>
      <c r="L134" s="68" t="s">
        <v>1</v>
      </c>
      <c r="M134" s="39">
        <v>4</v>
      </c>
      <c r="N134" s="67">
        <v>1</v>
      </c>
      <c r="O134" s="68" t="s">
        <v>1</v>
      </c>
      <c r="P134" s="39">
        <v>7</v>
      </c>
      <c r="R134" s="16">
        <f>SUM(S134:AF134)</f>
        <v>10</v>
      </c>
      <c r="S134" s="90">
        <f>COUNTIF(B134:P134,S1)</f>
        <v>1</v>
      </c>
      <c r="T134" s="90">
        <f>COUNTIF(B134:P134,T1)</f>
        <v>0</v>
      </c>
      <c r="U134" s="83">
        <f>COUNTIF(B134:P134,U1)</f>
        <v>1</v>
      </c>
      <c r="V134" s="91">
        <f>COUNTIF(B134:P134,V1)</f>
        <v>1</v>
      </c>
      <c r="W134" s="83">
        <f>COUNTIF(B134:P134,W1)</f>
        <v>0</v>
      </c>
      <c r="X134" s="91">
        <f>COUNTIF(B134:P134,X1)</f>
        <v>1</v>
      </c>
      <c r="Y134" s="91">
        <f>COUNTIF(B134:P134,Y1)</f>
        <v>2</v>
      </c>
      <c r="Z134" s="83">
        <f>COUNTIF(B134:P134,Z1)</f>
        <v>1</v>
      </c>
      <c r="AA134" s="90">
        <f>COUNTIF(B134:P134,AA1)</f>
        <v>0</v>
      </c>
      <c r="AB134">
        <f>COUNTIF(B134:P134,AB1)</f>
        <v>0</v>
      </c>
      <c r="AC134" s="91">
        <f>COUNTIF(B134:P134,AC1)</f>
        <v>2</v>
      </c>
      <c r="AD134">
        <f>COUNTIF(B134:P134,AD1)</f>
        <v>0</v>
      </c>
      <c r="AE134">
        <f>COUNTIF(B134:P134,AE1)</f>
        <v>0</v>
      </c>
      <c r="AF134" s="91">
        <f>COUNTIF(B134:P134,AF1)</f>
        <v>1</v>
      </c>
      <c r="AI134" s="82"/>
    </row>
    <row r="135" spans="2:35" ht="15">
      <c r="B135" s="6" t="s">
        <v>7</v>
      </c>
      <c r="D135" s="3" t="s">
        <v>7</v>
      </c>
      <c r="H135" s="82" t="s">
        <v>7</v>
      </c>
      <c r="J135" s="81" t="s">
        <v>7</v>
      </c>
      <c r="K135" s="6" t="s">
        <v>7</v>
      </c>
      <c r="M135" s="3" t="s">
        <v>7</v>
      </c>
      <c r="AI135" s="82"/>
    </row>
    <row r="136" spans="1:35" ht="18.75">
      <c r="A136" s="150" t="s">
        <v>39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AI136" s="82"/>
    </row>
    <row r="137" spans="1:35" ht="18" customHeight="1">
      <c r="A137" s="151" t="s">
        <v>40</v>
      </c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R137">
        <f>SUM(R34+R42+R45+R57+R68+R84+R98+R109+R120+R131)</f>
        <v>90</v>
      </c>
      <c r="S137" s="90">
        <f>SUM(S34+S42+S45+S57+S68+S84+S98+S109+S120+S131)</f>
        <v>8</v>
      </c>
      <c r="T137" s="90">
        <f>SUM(T34+T45+T57+T68+T84+T98+T109+T120+T131)</f>
        <v>5</v>
      </c>
      <c r="U137" s="2">
        <f>SUM(U34+U45+U57+U68+U84+U98+U109+U120+U131)</f>
        <v>7</v>
      </c>
      <c r="V137" s="91">
        <f>SUM(V34+V45+V57+V68+V84+V98+V109+V120+V131)</f>
        <v>7</v>
      </c>
      <c r="W137" s="2">
        <f>SUM(W34+W45+W57+W68+W84+W98+W109+W120+W131)</f>
        <v>6</v>
      </c>
      <c r="X137" s="91">
        <f>SUM(X34+X45+X57+X68+X84+X98+X109+X120+X131)</f>
        <v>5</v>
      </c>
      <c r="Y137" s="91">
        <f>SUM(Y34+Y42+Y45+Y57+Y68+Y84+Y98+Y109+Y120+Y131)</f>
        <v>6</v>
      </c>
      <c r="Z137" s="2">
        <f aca="true" t="shared" si="0" ref="Z137:AF137">SUM(Z34+Z45+Z57+Z68+Z84+Z98+Z109+Z120+Z131)</f>
        <v>6</v>
      </c>
      <c r="AA137" s="90">
        <f t="shared" si="0"/>
        <v>5</v>
      </c>
      <c r="AB137">
        <f t="shared" si="0"/>
        <v>7</v>
      </c>
      <c r="AC137" s="91">
        <f t="shared" si="0"/>
        <v>7</v>
      </c>
      <c r="AD137">
        <f t="shared" si="0"/>
        <v>8</v>
      </c>
      <c r="AE137">
        <f t="shared" si="0"/>
        <v>6</v>
      </c>
      <c r="AF137" s="91">
        <f t="shared" si="0"/>
        <v>7</v>
      </c>
      <c r="AG137" t="s">
        <v>28</v>
      </c>
      <c r="AI137" s="80">
        <f>(1/7)*5*9</f>
        <v>6.428571428571428</v>
      </c>
    </row>
    <row r="138" spans="18:35" ht="18" customHeight="1">
      <c r="R138">
        <f>SUM(S138:AF138)</f>
        <v>179</v>
      </c>
      <c r="S138" s="90">
        <f aca="true" t="shared" si="1" ref="S138:AF138">SUM(S37+S48+S60+S71+S87+S101+S112+S123+S36+S133+S134+S122+S111+S100+S86+S70+S59+S47)</f>
        <v>12</v>
      </c>
      <c r="T138" s="90">
        <f t="shared" si="1"/>
        <v>15</v>
      </c>
      <c r="U138" s="2">
        <f t="shared" si="1"/>
        <v>10</v>
      </c>
      <c r="V138" s="91">
        <f t="shared" si="1"/>
        <v>13</v>
      </c>
      <c r="W138" s="2">
        <f t="shared" si="1"/>
        <v>9</v>
      </c>
      <c r="X138" s="91">
        <f t="shared" si="1"/>
        <v>15</v>
      </c>
      <c r="Y138" s="91">
        <f t="shared" si="1"/>
        <v>14</v>
      </c>
      <c r="Z138" s="2">
        <f t="shared" si="1"/>
        <v>8</v>
      </c>
      <c r="AA138" s="90">
        <f t="shared" si="1"/>
        <v>11</v>
      </c>
      <c r="AB138">
        <f t="shared" si="1"/>
        <v>15</v>
      </c>
      <c r="AC138" s="91">
        <f t="shared" si="1"/>
        <v>17</v>
      </c>
      <c r="AD138">
        <f t="shared" si="1"/>
        <v>14</v>
      </c>
      <c r="AE138">
        <f t="shared" si="1"/>
        <v>13</v>
      </c>
      <c r="AF138" s="91">
        <f t="shared" si="1"/>
        <v>13</v>
      </c>
      <c r="AG138" t="s">
        <v>29</v>
      </c>
      <c r="AI138" s="80">
        <f>(2/7)*5*8</f>
        <v>11.428571428571427</v>
      </c>
    </row>
    <row r="141" spans="2:4" ht="15">
      <c r="B141"/>
      <c r="D141"/>
    </row>
    <row r="144" spans="1:16" ht="18" customHeight="1">
      <c r="A144" s="16"/>
      <c r="B144" s="17"/>
      <c r="C144" s="16"/>
      <c r="D144" s="18"/>
      <c r="E144" s="17"/>
      <c r="F144" s="16"/>
      <c r="G144" s="18"/>
      <c r="H144" s="17"/>
      <c r="I144" s="16"/>
      <c r="J144" s="18"/>
      <c r="K144" s="17"/>
      <c r="L144" s="16"/>
      <c r="M144" s="18"/>
      <c r="N144" s="16"/>
      <c r="O144" s="16"/>
      <c r="P144" s="16"/>
    </row>
    <row r="147" ht="15">
      <c r="M147"/>
    </row>
    <row r="148" ht="15">
      <c r="M148"/>
    </row>
    <row r="149" ht="15">
      <c r="M149"/>
    </row>
    <row r="150" ht="15">
      <c r="M150"/>
    </row>
    <row r="151" ht="15">
      <c r="M151"/>
    </row>
    <row r="152" ht="15">
      <c r="M152"/>
    </row>
    <row r="153" ht="15">
      <c r="M153"/>
    </row>
    <row r="154" ht="15">
      <c r="M154"/>
    </row>
  </sheetData>
  <sheetProtection/>
  <mergeCells count="70">
    <mergeCell ref="A51:P51"/>
    <mergeCell ref="A50:P50"/>
    <mergeCell ref="E52:G52"/>
    <mergeCell ref="B40:D40"/>
    <mergeCell ref="A137:P137"/>
    <mergeCell ref="A1:P1"/>
    <mergeCell ref="B29:D29"/>
    <mergeCell ref="E29:G29"/>
    <mergeCell ref="H29:J29"/>
    <mergeCell ref="K29:M29"/>
    <mergeCell ref="N29:P29"/>
    <mergeCell ref="N40:P40"/>
    <mergeCell ref="B52:D52"/>
    <mergeCell ref="K52:M52"/>
    <mergeCell ref="A28:P28"/>
    <mergeCell ref="A62:P62"/>
    <mergeCell ref="A39:P39"/>
    <mergeCell ref="N52:P52"/>
    <mergeCell ref="E40:G40"/>
    <mergeCell ref="H40:J40"/>
    <mergeCell ref="N63:P63"/>
    <mergeCell ref="B63:D63"/>
    <mergeCell ref="E63:G63"/>
    <mergeCell ref="H63:J63"/>
    <mergeCell ref="K63:M63"/>
    <mergeCell ref="B90:D90"/>
    <mergeCell ref="H90:J90"/>
    <mergeCell ref="A73:P73"/>
    <mergeCell ref="N75:P75"/>
    <mergeCell ref="B75:D75"/>
    <mergeCell ref="K40:M40"/>
    <mergeCell ref="N90:P90"/>
    <mergeCell ref="H52:J52"/>
    <mergeCell ref="A114:P114"/>
    <mergeCell ref="B104:D104"/>
    <mergeCell ref="E104:G104"/>
    <mergeCell ref="H104:J104"/>
    <mergeCell ref="K75:M75"/>
    <mergeCell ref="E75:G75"/>
    <mergeCell ref="H75:J75"/>
    <mergeCell ref="A89:P89"/>
    <mergeCell ref="A136:P136"/>
    <mergeCell ref="A125:P125"/>
    <mergeCell ref="B126:D126"/>
    <mergeCell ref="E126:G126"/>
    <mergeCell ref="H126:J126"/>
    <mergeCell ref="E90:G90"/>
    <mergeCell ref="A103:P103"/>
    <mergeCell ref="K104:M104"/>
    <mergeCell ref="N104:P104"/>
    <mergeCell ref="A81:P81"/>
    <mergeCell ref="K90:M90"/>
    <mergeCell ref="K126:M126"/>
    <mergeCell ref="N126:P126"/>
    <mergeCell ref="B115:D115"/>
    <mergeCell ref="E115:G115"/>
    <mergeCell ref="H115:J115"/>
    <mergeCell ref="K115:M115"/>
    <mergeCell ref="N115:P115"/>
    <mergeCell ref="B97:D97"/>
    <mergeCell ref="H97:J97"/>
    <mergeCell ref="K97:M97"/>
    <mergeCell ref="N97:P97"/>
    <mergeCell ref="A96:P96"/>
    <mergeCell ref="B83:D83"/>
    <mergeCell ref="E83:G83"/>
    <mergeCell ref="H83:J83"/>
    <mergeCell ref="K83:M83"/>
    <mergeCell ref="N83:P83"/>
    <mergeCell ref="E97:G97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IV21"/>
    </sheetView>
  </sheetViews>
  <sheetFormatPr defaultColWidth="9.140625" defaultRowHeight="12.75"/>
  <cols>
    <col min="1" max="1" width="6.28125" style="4" customWidth="1"/>
    <col min="2" max="11" width="12.7109375" style="0" customWidth="1"/>
  </cols>
  <sheetData>
    <row r="1" spans="2:11" ht="19.5" customHeight="1">
      <c r="B1" s="61" t="s">
        <v>4</v>
      </c>
      <c r="C1" s="61" t="s">
        <v>12</v>
      </c>
      <c r="D1" s="61" t="s">
        <v>5</v>
      </c>
      <c r="E1" s="61" t="s">
        <v>6</v>
      </c>
      <c r="F1" s="61" t="s">
        <v>13</v>
      </c>
      <c r="G1" s="61" t="s">
        <v>8</v>
      </c>
      <c r="H1" s="61" t="s">
        <v>14</v>
      </c>
      <c r="I1" s="61" t="s">
        <v>15</v>
      </c>
      <c r="J1" s="61" t="s">
        <v>16</v>
      </c>
      <c r="K1" s="61" t="s">
        <v>17</v>
      </c>
    </row>
    <row r="2" ht="24" customHeight="1">
      <c r="A2" s="4">
        <v>1</v>
      </c>
    </row>
    <row r="3" ht="24" customHeight="1">
      <c r="A3" s="4">
        <v>2</v>
      </c>
    </row>
    <row r="4" ht="24" customHeight="1">
      <c r="A4" s="4">
        <v>3</v>
      </c>
    </row>
    <row r="5" ht="24" customHeight="1">
      <c r="A5" s="4">
        <v>4</v>
      </c>
    </row>
    <row r="6" ht="24" customHeight="1">
      <c r="A6" s="4">
        <v>5</v>
      </c>
    </row>
    <row r="7" ht="24" customHeight="1">
      <c r="A7" s="4">
        <v>6</v>
      </c>
    </row>
    <row r="8" ht="24" customHeight="1">
      <c r="A8" s="4">
        <v>7</v>
      </c>
    </row>
    <row r="9" ht="24" customHeight="1">
      <c r="A9" s="4">
        <v>8</v>
      </c>
    </row>
    <row r="10" ht="24" customHeight="1">
      <c r="A10" s="4">
        <v>9</v>
      </c>
    </row>
    <row r="11" ht="24" customHeight="1">
      <c r="A11" s="4">
        <v>10</v>
      </c>
    </row>
    <row r="12" ht="24" customHeight="1">
      <c r="A12" s="4">
        <v>11</v>
      </c>
    </row>
    <row r="13" ht="24" customHeight="1">
      <c r="A13" s="4">
        <v>12</v>
      </c>
    </row>
    <row r="14" ht="24" customHeight="1">
      <c r="A14" s="4">
        <v>13</v>
      </c>
    </row>
    <row r="15" ht="24" customHeight="1">
      <c r="A15" s="4">
        <v>14</v>
      </c>
    </row>
    <row r="16" ht="24" customHeight="1">
      <c r="A16" s="4">
        <v>15</v>
      </c>
    </row>
    <row r="17" ht="24" customHeight="1">
      <c r="A17" s="4">
        <v>16</v>
      </c>
    </row>
    <row r="18" ht="24" customHeight="1">
      <c r="A18" s="4">
        <v>17</v>
      </c>
    </row>
    <row r="19" ht="24" customHeight="1">
      <c r="A19" s="4">
        <v>18</v>
      </c>
    </row>
    <row r="20" ht="24" customHeight="1">
      <c r="A20" s="4">
        <v>19</v>
      </c>
    </row>
    <row r="21" ht="24" customHeight="1">
      <c r="A21" s="4">
        <v>20</v>
      </c>
    </row>
  </sheetData>
  <sheetProtection/>
  <printOptions gridLines="1"/>
  <pageMargins left="0" right="0" top="0.5699989063867017" bottom="0.56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2018-05-04T23:11:31Z</cp:lastPrinted>
  <dcterms:created xsi:type="dcterms:W3CDTF">2008-01-27T02:10:13Z</dcterms:created>
  <dcterms:modified xsi:type="dcterms:W3CDTF">2018-06-04T04:25:32Z</dcterms:modified>
  <cp:category/>
  <cp:version/>
  <cp:contentType/>
  <cp:contentStatus/>
</cp:coreProperties>
</file>