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386" windowWidth="9900" windowHeight="735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'Sheet1'!$A$1:$S$72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<sst xmlns="http://schemas.openxmlformats.org/spreadsheetml/2006/main" count="488" uniqueCount="89">
  <si>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</si>
  <si>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</si>
  <si>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</si>
  <si>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</si>
  <si>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</si>
  <si>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Wins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</si>
  <si>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</si>
  <si>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</si>
  <si>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</si>
  <si>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</si>
  <si>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</si>
  <si>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</si>
  <si>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</si>
  <si>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</si>
  <si>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</si>
  <si>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</si>
  <si>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</si>
  <si>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</si>
  <si>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</si>
  <si>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</si>
  <si>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</si>
  <si>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</si>
  <si>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</si>
  <si>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</si>
  <si>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</si>
  <si>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</si>
  <si>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Lower Court</t>
  </si>
  <si>
    <t>Goal</t>
  </si>
  <si>
    <t>I</t>
  </si>
  <si>
    <t>J</t>
  </si>
  <si>
    <t>Reckless Abandon</t>
  </si>
  <si>
    <t>Spiny Bumpsuckers</t>
  </si>
  <si>
    <t>Andrea</t>
  </si>
  <si>
    <t>Moon</t>
  </si>
  <si>
    <t>Deborah</t>
  </si>
  <si>
    <t>Harstad</t>
  </si>
  <si>
    <t>Mandy</t>
  </si>
  <si>
    <t>Schivell</t>
  </si>
  <si>
    <t>John</t>
  </si>
  <si>
    <t>Fletcher</t>
  </si>
  <si>
    <t>Tim</t>
  </si>
  <si>
    <t>Andrew</t>
  </si>
  <si>
    <t>josh</t>
  </si>
  <si>
    <t>burgess</t>
  </si>
  <si>
    <t>Court I is the north court, Court J is the South court in the LOWER WEST Gym @ Ingraham H.S.</t>
  </si>
  <si>
    <t>Tournament on March 20th - Teams Seeded by Regular Season Record - starts at 2:30  and ends at 4:30 PM</t>
  </si>
  <si>
    <t>NO GAMES ON FEB 7th (Super Bowl) OR  FEB 14th (Presidents' DAY WEEKEND)</t>
  </si>
  <si>
    <t>A/E VOLLEYBALL LEAGUE - INGRAHAM MIDDLE DIVISION-WINTER 2016</t>
  </si>
  <si>
    <t>Dirty Bump</t>
  </si>
  <si>
    <t xml:space="preserve">April </t>
  </si>
  <si>
    <t>Boyce</t>
  </si>
  <si>
    <t>Dean's List</t>
  </si>
  <si>
    <t>FSi All-stars</t>
  </si>
  <si>
    <t>Kathi</t>
  </si>
  <si>
    <t>Shoemake</t>
  </si>
  <si>
    <t>Scared Hitless</t>
  </si>
  <si>
    <t>Dane</t>
  </si>
  <si>
    <t>Egusa</t>
  </si>
  <si>
    <t>Cobras</t>
  </si>
  <si>
    <t>All About That Pass, No Trouble</t>
  </si>
  <si>
    <t>Cliff</t>
  </si>
  <si>
    <t>Green</t>
  </si>
  <si>
    <t>Shave Ice</t>
  </si>
  <si>
    <t>Pancake</t>
  </si>
  <si>
    <t>Nhan</t>
  </si>
  <si>
    <t>Duong</t>
  </si>
  <si>
    <t>CAN You Dig It?</t>
  </si>
  <si>
    <t>Julie</t>
  </si>
  <si>
    <t>Harris</t>
  </si>
  <si>
    <t>Volley Llamas</t>
  </si>
  <si>
    <t>Bennett</t>
  </si>
  <si>
    <t>TeamWorks</t>
  </si>
  <si>
    <t>Power Tippers</t>
  </si>
  <si>
    <t>Laura</t>
  </si>
  <si>
    <t>Riley</t>
  </si>
  <si>
    <t>Best Sets of Your Life</t>
  </si>
  <si>
    <t>Chelsea</t>
  </si>
  <si>
    <t xml:space="preserve">Stevenson </t>
  </si>
  <si>
    <t xml:space="preserve">Liu      </t>
  </si>
  <si>
    <t>Ball Hawks</t>
  </si>
  <si>
    <t>David</t>
  </si>
  <si>
    <t>Ross</t>
  </si>
  <si>
    <t>G</t>
  </si>
  <si>
    <t>H</t>
  </si>
  <si>
    <t>Bye</t>
  </si>
  <si>
    <t>Court G is the north court, Court H is the South court in the LOWER EAST Gym @ Ingraham H.S.</t>
  </si>
  <si>
    <t xml:space="preserve">Due to the problems with the bleachers, the games </t>
  </si>
  <si>
    <t xml:space="preserve">on the "Bye" line will be played at the end of </t>
  </si>
  <si>
    <t>today's session on the courts indicated.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</si>
</sst>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65"/>
      <color indexed="8"/>
      <name val="Segoe UI"/>
      <family val="2"/>
    </font>
    <font>
      <b/>
      <sz val="10"/>
      <color indexed="56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9.65"/>
      <color rgb="FF000000"/>
      <name val="Segoe UI"/>
      <family val="2"/>
    </font>
    <font>
      <b/>
      <sz val="10"/>
      <color rgb="FF002060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3" fillId="10" borderId="0" xfId="0" applyFont="1" applyFill="1" applyAlignment="1">
      <alignment/>
    </xf>
    <xf numFmtId="0" fontId="0" fillId="10" borderId="0" xfId="0" applyFill="1" applyAlignment="1">
      <alignment/>
    </xf>
    <xf numFmtId="0" fontId="9" fillId="10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10" borderId="0" xfId="0" applyFont="1" applyFill="1" applyAlignment="1">
      <alignment/>
    </xf>
    <xf numFmtId="0" fontId="3" fillId="13" borderId="0" xfId="0" applyFont="1" applyFill="1" applyAlignment="1">
      <alignment/>
    </xf>
    <xf numFmtId="0" fontId="0" fillId="13" borderId="0" xfId="0" applyFill="1" applyAlignment="1">
      <alignment/>
    </xf>
    <xf numFmtId="0" fontId="9" fillId="13" borderId="0" xfId="0" applyFont="1" applyFill="1" applyAlignment="1">
      <alignment/>
    </xf>
    <xf numFmtId="0" fontId="0" fillId="13" borderId="0" xfId="0" applyFont="1" applyFill="1" applyAlignment="1">
      <alignment/>
    </xf>
    <xf numFmtId="0" fontId="2" fillId="0" borderId="11" xfId="0" applyFont="1" applyBorder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9" fillId="35" borderId="13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/>
    </xf>
    <xf numFmtId="0" fontId="9" fillId="9" borderId="13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9" fillId="9" borderId="19" xfId="0" applyFont="1" applyFill="1" applyBorder="1" applyAlignment="1">
      <alignment horizontal="center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53" fillId="0" borderId="0" xfId="0" applyFont="1" applyAlignment="1">
      <alignment/>
    </xf>
    <xf numFmtId="22" fontId="0" fillId="0" borderId="0" xfId="0" applyNumberForma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9" fillId="36" borderId="13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33" xfId="0" applyFont="1" applyFill="1" applyBorder="1" applyAlignment="1">
      <alignment horizontal="center"/>
    </xf>
    <xf numFmtId="0" fontId="9" fillId="36" borderId="34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/>
    </xf>
    <xf numFmtId="0" fontId="9" fillId="36" borderId="37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8" fontId="14" fillId="0" borderId="40" xfId="0" applyNumberFormat="1" applyFont="1" applyBorder="1" applyAlignment="1">
      <alignment horizontal="center"/>
    </xf>
    <xf numFmtId="18" fontId="14" fillId="0" borderId="41" xfId="0" applyNumberFormat="1" applyFont="1" applyBorder="1" applyAlignment="1">
      <alignment horizontal="center"/>
    </xf>
    <xf numFmtId="18" fontId="14" fillId="0" borderId="42" xfId="0" applyNumberFormat="1" applyFont="1" applyBorder="1" applyAlignment="1">
      <alignment horizontal="center"/>
    </xf>
    <xf numFmtId="18" fontId="14" fillId="0" borderId="40" xfId="0" applyNumberFormat="1" applyFont="1" applyFill="1" applyBorder="1" applyAlignment="1">
      <alignment horizontal="center"/>
    </xf>
    <xf numFmtId="18" fontId="14" fillId="0" borderId="41" xfId="0" applyNumberFormat="1" applyFont="1" applyFill="1" applyBorder="1" applyAlignment="1">
      <alignment horizontal="center"/>
    </xf>
    <xf numFmtId="18" fontId="14" fillId="0" borderId="42" xfId="0" applyNumberFormat="1" applyFont="1" applyFill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0" fontId="9" fillId="37" borderId="33" xfId="0" applyFont="1" applyFill="1" applyBorder="1" applyAlignment="1">
      <alignment horizontal="center"/>
    </xf>
    <xf numFmtId="0" fontId="9" fillId="36" borderId="43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8" fontId="14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8" fontId="14" fillId="0" borderId="0" xfId="0" applyNumberFormat="1" applyFont="1" applyFill="1" applyBorder="1" applyAlignment="1">
      <alignment horizontal="center"/>
    </xf>
    <xf numFmtId="18" fontId="14" fillId="0" borderId="44" xfId="0" applyNumberFormat="1" applyFont="1" applyFill="1" applyBorder="1" applyAlignment="1">
      <alignment horizontal="center"/>
    </xf>
    <xf numFmtId="18" fontId="14" fillId="0" borderId="10" xfId="0" applyNumberFormat="1" applyFont="1" applyFill="1" applyBorder="1" applyAlignment="1">
      <alignment horizontal="center"/>
    </xf>
    <xf numFmtId="18" fontId="14" fillId="0" borderId="45" xfId="0" applyNumberFormat="1" applyFont="1" applyFill="1" applyBorder="1" applyAlignment="1">
      <alignment horizontal="center"/>
    </xf>
    <xf numFmtId="18" fontId="14" fillId="0" borderId="28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13" borderId="15" xfId="0" applyFon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center"/>
    </xf>
    <xf numFmtId="0" fontId="9" fillId="13" borderId="19" xfId="0" applyFont="1" applyFill="1" applyBorder="1" applyAlignment="1">
      <alignment horizontal="center"/>
    </xf>
    <xf numFmtId="0" fontId="9" fillId="13" borderId="13" xfId="0" applyFont="1" applyFill="1" applyBorder="1" applyAlignment="1">
      <alignment horizontal="center"/>
    </xf>
    <xf numFmtId="0" fontId="9" fillId="13" borderId="14" xfId="0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/>
    </xf>
    <xf numFmtId="0" fontId="9" fillId="13" borderId="18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35" fillId="0" borderId="0" xfId="0" applyFont="1" applyAlignment="1">
      <alignment/>
    </xf>
    <xf numFmtId="0" fontId="9" fillId="35" borderId="37" xfId="0" applyFont="1" applyFill="1" applyBorder="1" applyAlignment="1">
      <alignment horizontal="center"/>
    </xf>
    <xf numFmtId="0" fontId="9" fillId="35" borderId="35" xfId="0" applyFont="1" applyFill="1" applyBorder="1" applyAlignment="1">
      <alignment horizontal="center"/>
    </xf>
    <xf numFmtId="0" fontId="9" fillId="35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6"/>
  <sheetViews>
    <sheetView tabSelected="1" zoomScalePageLayoutView="0" workbookViewId="0" topLeftCell="A1">
      <pane ySplit="1" topLeftCell="A59" activePane="bottomLeft" state="frozen"/>
      <selection pane="topLeft" activeCell="A1" sqref="A1"/>
      <selection pane="bottomLeft" activeCell="Q69" activeCellId="1" sqref="S68 Q69:Q72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11.281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7" width="9.7109375" style="0" customWidth="1"/>
    <col min="18" max="18" width="4.8515625" style="0" customWidth="1"/>
    <col min="19" max="19" width="9.7109375" style="0" customWidth="1"/>
    <col min="22" max="22" width="3.140625" style="62" customWidth="1"/>
    <col min="23" max="23" width="3.57421875" style="3" customWidth="1"/>
    <col min="24" max="24" width="2.7109375" style="62" customWidth="1"/>
    <col min="25" max="25" width="3.28125" style="3" customWidth="1"/>
    <col min="26" max="26" width="2.8515625" style="65" customWidth="1"/>
    <col min="27" max="27" width="3.00390625" style="67" customWidth="1"/>
    <col min="28" max="28" width="3.00390625" style="77" customWidth="1"/>
    <col min="29" max="29" width="3.140625" style="62" customWidth="1"/>
    <col min="30" max="30" width="2.8515625" style="62" customWidth="1"/>
    <col min="31" max="31" width="3.140625" style="65" customWidth="1"/>
    <col min="32" max="32" width="3.00390625" style="65" customWidth="1"/>
    <col min="33" max="33" width="3.28125" style="67" customWidth="1"/>
    <col min="34" max="34" width="3.00390625" style="65" customWidth="1"/>
    <col min="35" max="35" width="2.8515625" style="77" customWidth="1"/>
    <col min="36" max="36" width="3.00390625" style="77" customWidth="1"/>
    <col min="37" max="37" width="3.00390625" style="0" customWidth="1"/>
  </cols>
  <sheetData>
    <row r="1" spans="1:37" s="7" customFormat="1" ht="23.25">
      <c r="A1" s="129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  <c r="Q1" s="146"/>
      <c r="R1" s="146"/>
      <c r="S1" s="146"/>
      <c r="U1" s="7" t="s">
        <v>9</v>
      </c>
      <c r="V1" s="61">
        <v>1</v>
      </c>
      <c r="W1" s="19">
        <v>2</v>
      </c>
      <c r="X1" s="61">
        <v>3</v>
      </c>
      <c r="Y1" s="19">
        <v>4</v>
      </c>
      <c r="Z1" s="64">
        <v>5</v>
      </c>
      <c r="AA1" s="68">
        <v>6</v>
      </c>
      <c r="AB1" s="76">
        <v>7</v>
      </c>
      <c r="AC1" s="61">
        <v>8</v>
      </c>
      <c r="AD1" s="61">
        <v>9</v>
      </c>
      <c r="AE1" s="64">
        <v>10</v>
      </c>
      <c r="AF1" s="64">
        <v>11</v>
      </c>
      <c r="AG1" s="68">
        <v>12</v>
      </c>
      <c r="AH1" s="64">
        <v>13</v>
      </c>
      <c r="AI1" s="76">
        <v>14</v>
      </c>
      <c r="AJ1" s="76">
        <v>15</v>
      </c>
      <c r="AK1" s="7">
        <v>16</v>
      </c>
    </row>
    <row r="2" spans="1:19" ht="12.75">
      <c r="A2" s="11"/>
      <c r="B2" s="12"/>
      <c r="C2" s="11"/>
      <c r="D2" s="13" t="s">
        <v>2</v>
      </c>
      <c r="E2" s="80" t="s">
        <v>16</v>
      </c>
      <c r="F2" s="14"/>
      <c r="G2" s="15"/>
      <c r="H2" s="13" t="s">
        <v>17</v>
      </c>
      <c r="I2" s="2"/>
      <c r="J2" s="15"/>
      <c r="K2" s="12"/>
      <c r="L2" s="11" t="s">
        <v>5</v>
      </c>
      <c r="M2" s="15"/>
      <c r="N2" s="18"/>
      <c r="O2" s="2"/>
      <c r="P2" s="2"/>
      <c r="Q2" s="147"/>
      <c r="R2" s="147"/>
      <c r="S2" s="147"/>
    </row>
    <row r="3" spans="2:36" s="3" customFormat="1" ht="15">
      <c r="B3" s="9"/>
      <c r="C3" s="3" t="s">
        <v>9</v>
      </c>
      <c r="D3" s="17">
        <v>1</v>
      </c>
      <c r="E3" s="82" t="s">
        <v>62</v>
      </c>
      <c r="F3" s="38"/>
      <c r="G3" s="38"/>
      <c r="H3" t="s">
        <v>41</v>
      </c>
      <c r="I3" s="41" t="s">
        <v>78</v>
      </c>
      <c r="J3" s="82"/>
      <c r="K3" s="81"/>
      <c r="L3" s="5"/>
      <c r="M3" s="82"/>
      <c r="N3"/>
      <c r="O3"/>
      <c r="P3"/>
      <c r="Q3"/>
      <c r="R3"/>
      <c r="S3"/>
      <c r="V3" s="62"/>
      <c r="X3" s="62"/>
      <c r="Z3" s="65"/>
      <c r="AA3" s="67"/>
      <c r="AB3" s="77"/>
      <c r="AC3" s="62"/>
      <c r="AD3" s="62"/>
      <c r="AE3" s="65"/>
      <c r="AF3" s="65"/>
      <c r="AG3" s="67"/>
      <c r="AH3" s="65"/>
      <c r="AI3" s="77"/>
      <c r="AJ3" s="77"/>
    </row>
    <row r="4" spans="2:36" s="3" customFormat="1" ht="15">
      <c r="B4" s="9"/>
      <c r="D4" s="17">
        <v>2</v>
      </c>
      <c r="E4" s="82" t="s">
        <v>58</v>
      </c>
      <c r="F4" s="38"/>
      <c r="G4" s="38"/>
      <c r="H4" t="s">
        <v>32</v>
      </c>
      <c r="I4" t="s">
        <v>33</v>
      </c>
      <c r="J4" s="82"/>
      <c r="K4" s="81"/>
      <c r="L4" s="5"/>
      <c r="M4" s="82"/>
      <c r="N4"/>
      <c r="O4"/>
      <c r="P4"/>
      <c r="Q4"/>
      <c r="R4"/>
      <c r="S4"/>
      <c r="V4" s="62"/>
      <c r="X4" s="62"/>
      <c r="Z4" s="65"/>
      <c r="AA4" s="67"/>
      <c r="AB4" s="77"/>
      <c r="AC4" s="62"/>
      <c r="AD4" s="62"/>
      <c r="AE4" s="65"/>
      <c r="AF4" s="65"/>
      <c r="AG4" s="67"/>
      <c r="AH4" s="65"/>
      <c r="AI4" s="77"/>
      <c r="AJ4" s="77"/>
    </row>
    <row r="5" spans="2:36" s="3" customFormat="1" ht="15">
      <c r="B5" s="9"/>
      <c r="D5" s="17">
        <v>3</v>
      </c>
      <c r="E5" s="82" t="s">
        <v>71</v>
      </c>
      <c r="F5" s="38"/>
      <c r="G5" s="38"/>
      <c r="H5" t="s">
        <v>38</v>
      </c>
      <c r="I5" t="s">
        <v>39</v>
      </c>
      <c r="J5" s="82"/>
      <c r="K5" s="81"/>
      <c r="L5" s="5"/>
      <c r="M5" s="82"/>
      <c r="N5" s="81"/>
      <c r="O5"/>
      <c r="P5"/>
      <c r="Q5"/>
      <c r="R5"/>
      <c r="S5"/>
      <c r="V5" s="62"/>
      <c r="X5" s="62"/>
      <c r="Z5" s="65"/>
      <c r="AA5" s="67"/>
      <c r="AB5" s="77"/>
      <c r="AC5" s="62"/>
      <c r="AD5" s="62"/>
      <c r="AE5" s="65"/>
      <c r="AF5" s="65"/>
      <c r="AG5" s="67"/>
      <c r="AH5" s="65"/>
      <c r="AI5" s="77"/>
      <c r="AJ5" s="77"/>
    </row>
    <row r="6" spans="2:36" s="3" customFormat="1" ht="15">
      <c r="B6" s="9"/>
      <c r="D6" s="17">
        <v>4</v>
      </c>
      <c r="E6" s="82" t="s">
        <v>30</v>
      </c>
      <c r="H6" t="s">
        <v>42</v>
      </c>
      <c r="I6" t="s">
        <v>43</v>
      </c>
      <c r="J6" s="82"/>
      <c r="K6" s="81"/>
      <c r="L6" s="5"/>
      <c r="M6" s="82"/>
      <c r="N6" s="81"/>
      <c r="O6"/>
      <c r="P6"/>
      <c r="Q6"/>
      <c r="R6"/>
      <c r="S6"/>
      <c r="V6" s="62"/>
      <c r="X6" s="62"/>
      <c r="Z6" s="65"/>
      <c r="AA6" s="67"/>
      <c r="AB6" s="77"/>
      <c r="AC6" s="62"/>
      <c r="AD6" s="62"/>
      <c r="AE6" s="65"/>
      <c r="AF6" s="65"/>
      <c r="AG6" s="67"/>
      <c r="AH6" s="65"/>
      <c r="AI6" s="77"/>
      <c r="AJ6" s="77"/>
    </row>
    <row r="7" spans="2:36" s="3" customFormat="1" ht="15">
      <c r="B7" s="9"/>
      <c r="D7" s="17">
        <v>5</v>
      </c>
      <c r="E7" s="82" t="s">
        <v>51</v>
      </c>
      <c r="F7" s="38"/>
      <c r="G7" s="38"/>
      <c r="H7" t="s">
        <v>36</v>
      </c>
      <c r="I7" t="s">
        <v>37</v>
      </c>
      <c r="J7" s="82"/>
      <c r="K7" s="81"/>
      <c r="L7" s="5"/>
      <c r="M7" s="82"/>
      <c r="N7"/>
      <c r="O7"/>
      <c r="P7"/>
      <c r="Q7"/>
      <c r="R7"/>
      <c r="S7"/>
      <c r="V7" s="62"/>
      <c r="X7" s="62"/>
      <c r="Z7" s="65"/>
      <c r="AA7" s="67"/>
      <c r="AB7" s="77"/>
      <c r="AC7" s="62"/>
      <c r="AD7" s="62"/>
      <c r="AE7" s="65"/>
      <c r="AF7" s="65"/>
      <c r="AG7" s="67"/>
      <c r="AH7" s="65"/>
      <c r="AI7" s="77"/>
      <c r="AJ7" s="77"/>
    </row>
    <row r="8" spans="2:36" s="3" customFormat="1" ht="15">
      <c r="B8" s="9"/>
      <c r="D8" s="17">
        <v>6</v>
      </c>
      <c r="E8" s="82" t="s">
        <v>31</v>
      </c>
      <c r="F8" s="38"/>
      <c r="G8" s="38"/>
      <c r="H8" t="s">
        <v>34</v>
      </c>
      <c r="I8" t="s">
        <v>35</v>
      </c>
      <c r="J8" s="82"/>
      <c r="K8" s="81"/>
      <c r="L8" s="5"/>
      <c r="M8" s="82"/>
      <c r="N8"/>
      <c r="O8"/>
      <c r="P8"/>
      <c r="Q8"/>
      <c r="R8"/>
      <c r="S8"/>
      <c r="V8" s="62"/>
      <c r="X8" s="62"/>
      <c r="Z8" s="65"/>
      <c r="AA8" s="67"/>
      <c r="AB8" s="77"/>
      <c r="AC8" s="62"/>
      <c r="AD8" s="62"/>
      <c r="AE8" s="65"/>
      <c r="AF8" s="65"/>
      <c r="AG8" s="67"/>
      <c r="AH8" s="65"/>
      <c r="AI8" s="77"/>
      <c r="AJ8" s="77"/>
    </row>
    <row r="9" spans="2:36" s="3" customFormat="1" ht="15">
      <c r="B9" s="9"/>
      <c r="D9" s="17">
        <v>7</v>
      </c>
      <c r="E9" s="101" t="s">
        <v>55</v>
      </c>
      <c r="F9" s="38"/>
      <c r="G9" s="38"/>
      <c r="H9" t="s">
        <v>56</v>
      </c>
      <c r="I9" t="s">
        <v>57</v>
      </c>
      <c r="J9" s="82"/>
      <c r="K9" s="81"/>
      <c r="L9" s="5"/>
      <c r="M9" s="101"/>
      <c r="O9"/>
      <c r="P9"/>
      <c r="Q9"/>
      <c r="R9"/>
      <c r="S9"/>
      <c r="V9" s="62"/>
      <c r="X9" s="62"/>
      <c r="Z9" s="65"/>
      <c r="AA9" s="67"/>
      <c r="AB9" s="77"/>
      <c r="AC9" s="62"/>
      <c r="AD9" s="62"/>
      <c r="AE9" s="65"/>
      <c r="AF9" s="65"/>
      <c r="AG9" s="67"/>
      <c r="AH9" s="65"/>
      <c r="AI9" s="77"/>
      <c r="AJ9" s="77"/>
    </row>
    <row r="10" spans="2:36" s="3" customFormat="1" ht="15">
      <c r="B10" s="9"/>
      <c r="D10" s="17">
        <v>8</v>
      </c>
      <c r="E10" s="105" t="s">
        <v>59</v>
      </c>
      <c r="F10" s="38"/>
      <c r="G10" s="38"/>
      <c r="H10" t="s">
        <v>60</v>
      </c>
      <c r="I10" t="s">
        <v>61</v>
      </c>
      <c r="J10" s="82"/>
      <c r="K10" s="81"/>
      <c r="L10" s="5"/>
      <c r="M10" s="101"/>
      <c r="O10"/>
      <c r="P10"/>
      <c r="Q10"/>
      <c r="R10"/>
      <c r="S10"/>
      <c r="V10" s="62"/>
      <c r="X10" s="62"/>
      <c r="Z10" s="65"/>
      <c r="AA10" s="67"/>
      <c r="AB10" s="77"/>
      <c r="AC10" s="62"/>
      <c r="AD10" s="62"/>
      <c r="AE10" s="65"/>
      <c r="AF10" s="65"/>
      <c r="AG10" s="67"/>
      <c r="AH10" s="65"/>
      <c r="AI10" s="77"/>
      <c r="AJ10" s="77"/>
    </row>
    <row r="11" spans="2:36" s="3" customFormat="1" ht="15">
      <c r="B11" s="9"/>
      <c r="D11" s="17">
        <v>9</v>
      </c>
      <c r="E11" s="82" t="s">
        <v>52</v>
      </c>
      <c r="F11" s="38"/>
      <c r="G11" s="38"/>
      <c r="H11" t="s">
        <v>53</v>
      </c>
      <c r="I11" t="s">
        <v>54</v>
      </c>
      <c r="J11" s="82"/>
      <c r="K11" s="81"/>
      <c r="L11" s="5"/>
      <c r="M11" s="82"/>
      <c r="N11" s="81"/>
      <c r="O11"/>
      <c r="P11"/>
      <c r="Q11"/>
      <c r="R11"/>
      <c r="S11"/>
      <c r="V11" s="62"/>
      <c r="X11" s="62"/>
      <c r="Z11" s="65"/>
      <c r="AA11" s="67"/>
      <c r="AB11" s="77"/>
      <c r="AC11" s="62"/>
      <c r="AD11" s="62"/>
      <c r="AE11" s="65"/>
      <c r="AF11" s="65"/>
      <c r="AG11" s="67"/>
      <c r="AH11" s="65"/>
      <c r="AI11" s="77"/>
      <c r="AJ11" s="77"/>
    </row>
    <row r="12" spans="2:36" s="3" customFormat="1" ht="15">
      <c r="B12" s="9"/>
      <c r="D12" s="17">
        <v>10</v>
      </c>
      <c r="E12" s="101" t="s">
        <v>48</v>
      </c>
      <c r="F12" s="38"/>
      <c r="G12" s="38"/>
      <c r="H12" t="s">
        <v>49</v>
      </c>
      <c r="I12" t="s">
        <v>50</v>
      </c>
      <c r="K12"/>
      <c r="L12" s="168" t="s">
        <v>86</v>
      </c>
      <c r="M12" s="101"/>
      <c r="O12"/>
      <c r="P12"/>
      <c r="Q12"/>
      <c r="R12"/>
      <c r="S12"/>
      <c r="V12" s="62"/>
      <c r="X12" s="62"/>
      <c r="Z12" s="65"/>
      <c r="AA12" s="67"/>
      <c r="AB12" s="77"/>
      <c r="AC12" s="62"/>
      <c r="AD12" s="62"/>
      <c r="AE12" s="65"/>
      <c r="AF12" s="65"/>
      <c r="AG12" s="67"/>
      <c r="AH12" s="65"/>
      <c r="AI12" s="77"/>
      <c r="AJ12" s="77"/>
    </row>
    <row r="13" spans="2:36" s="3" customFormat="1" ht="15">
      <c r="B13" s="9"/>
      <c r="D13" s="17">
        <v>11</v>
      </c>
      <c r="E13" s="101" t="s">
        <v>63</v>
      </c>
      <c r="H13" t="s">
        <v>64</v>
      </c>
      <c r="I13" t="s">
        <v>65</v>
      </c>
      <c r="J13" s="82"/>
      <c r="K13" s="81"/>
      <c r="L13" s="168" t="s">
        <v>87</v>
      </c>
      <c r="M13" s="101"/>
      <c r="O13"/>
      <c r="P13"/>
      <c r="Q13"/>
      <c r="R13"/>
      <c r="S13"/>
      <c r="V13" s="62"/>
      <c r="X13" s="62"/>
      <c r="Z13" s="65"/>
      <c r="AA13" s="67"/>
      <c r="AB13" s="77"/>
      <c r="AC13" s="62"/>
      <c r="AD13" s="62"/>
      <c r="AE13" s="65"/>
      <c r="AF13" s="65"/>
      <c r="AG13" s="67"/>
      <c r="AH13" s="65"/>
      <c r="AI13" s="77"/>
      <c r="AJ13" s="77"/>
    </row>
    <row r="14" spans="2:36" s="3" customFormat="1" ht="15">
      <c r="B14" s="9"/>
      <c r="D14" s="17">
        <v>12</v>
      </c>
      <c r="E14" s="101" t="s">
        <v>66</v>
      </c>
      <c r="F14" s="38"/>
      <c r="G14" s="38"/>
      <c r="H14" t="s">
        <v>67</v>
      </c>
      <c r="I14" t="s">
        <v>68</v>
      </c>
      <c r="K14" s="81"/>
      <c r="L14" s="167" t="s">
        <v>88</v>
      </c>
      <c r="M14" s="101"/>
      <c r="N14" s="101"/>
      <c r="O14"/>
      <c r="P14"/>
      <c r="Q14"/>
      <c r="R14"/>
      <c r="S14"/>
      <c r="V14" s="62"/>
      <c r="X14" s="62"/>
      <c r="Z14" s="65"/>
      <c r="AA14" s="67"/>
      <c r="AB14" s="77"/>
      <c r="AC14" s="62"/>
      <c r="AD14" s="62"/>
      <c r="AE14" s="65"/>
      <c r="AF14" s="65"/>
      <c r="AG14" s="67"/>
      <c r="AH14" s="65"/>
      <c r="AI14" s="77"/>
      <c r="AJ14" s="77"/>
    </row>
    <row r="15" spans="2:36" s="3" customFormat="1" ht="15">
      <c r="B15" s="9"/>
      <c r="D15" s="17">
        <v>13</v>
      </c>
      <c r="E15" s="101" t="s">
        <v>69</v>
      </c>
      <c r="F15" s="38"/>
      <c r="G15" s="38"/>
      <c r="H15" t="s">
        <v>40</v>
      </c>
      <c r="I15" t="s">
        <v>70</v>
      </c>
      <c r="J15" s="82"/>
      <c r="K15" s="81"/>
      <c r="L15" s="5"/>
      <c r="M15" s="101"/>
      <c r="O15"/>
      <c r="P15"/>
      <c r="Q15"/>
      <c r="R15"/>
      <c r="S15"/>
      <c r="V15" s="62"/>
      <c r="X15" s="62"/>
      <c r="Z15" s="65"/>
      <c r="AA15" s="67"/>
      <c r="AB15" s="77"/>
      <c r="AC15" s="62"/>
      <c r="AD15" s="62"/>
      <c r="AE15" s="65"/>
      <c r="AF15" s="65"/>
      <c r="AG15" s="67"/>
      <c r="AH15" s="65"/>
      <c r="AI15" s="77"/>
      <c r="AJ15" s="77"/>
    </row>
    <row r="16" spans="2:36" s="3" customFormat="1" ht="15">
      <c r="B16" s="9"/>
      <c r="D16" s="17">
        <v>14</v>
      </c>
      <c r="E16" s="101" t="s">
        <v>72</v>
      </c>
      <c r="H16" t="s">
        <v>73</v>
      </c>
      <c r="I16" t="s">
        <v>74</v>
      </c>
      <c r="K16"/>
      <c r="L16" s="104"/>
      <c r="M16" s="101"/>
      <c r="O16"/>
      <c r="P16"/>
      <c r="Q16"/>
      <c r="R16"/>
      <c r="S16"/>
      <c r="T16"/>
      <c r="U16"/>
      <c r="V16" s="62"/>
      <c r="X16" s="62"/>
      <c r="Z16" s="65"/>
      <c r="AA16" s="67"/>
      <c r="AB16" s="77"/>
      <c r="AC16" s="62"/>
      <c r="AD16" s="62"/>
      <c r="AE16" s="65"/>
      <c r="AF16" s="65"/>
      <c r="AG16" s="67"/>
      <c r="AH16" s="65"/>
      <c r="AI16" s="77"/>
      <c r="AJ16" s="77"/>
    </row>
    <row r="17" spans="2:36" s="3" customFormat="1" ht="15">
      <c r="B17" s="9"/>
      <c r="D17" s="17">
        <v>15</v>
      </c>
      <c r="E17" s="101" t="s">
        <v>75</v>
      </c>
      <c r="H17" t="s">
        <v>76</v>
      </c>
      <c r="I17" t="s">
        <v>77</v>
      </c>
      <c r="J17" s="82"/>
      <c r="K17" s="81"/>
      <c r="L17" s="5"/>
      <c r="M17" s="101"/>
      <c r="O17"/>
      <c r="P17"/>
      <c r="Q17"/>
      <c r="R17"/>
      <c r="S17"/>
      <c r="T17"/>
      <c r="U17"/>
      <c r="V17" s="62"/>
      <c r="X17" s="62"/>
      <c r="Z17" s="65"/>
      <c r="AA17" s="67"/>
      <c r="AB17" s="77"/>
      <c r="AC17" s="62"/>
      <c r="AD17" s="62"/>
      <c r="AE17" s="65"/>
      <c r="AF17" s="65"/>
      <c r="AG17" s="67"/>
      <c r="AH17" s="65"/>
      <c r="AI17" s="77"/>
      <c r="AJ17" s="77"/>
    </row>
    <row r="18" spans="2:36" s="3" customFormat="1" ht="15">
      <c r="B18" s="9"/>
      <c r="D18" s="17">
        <v>16</v>
      </c>
      <c r="E18" s="101" t="s">
        <v>79</v>
      </c>
      <c r="G18" s="38"/>
      <c r="H18" t="s">
        <v>80</v>
      </c>
      <c r="I18" t="s">
        <v>81</v>
      </c>
      <c r="J18" s="39"/>
      <c r="K18"/>
      <c r="L18"/>
      <c r="M18" s="102"/>
      <c r="N18" s="103"/>
      <c r="T18"/>
      <c r="U18"/>
      <c r="V18" s="62"/>
      <c r="X18" s="62"/>
      <c r="Z18" s="65"/>
      <c r="AA18" s="67"/>
      <c r="AB18" s="77"/>
      <c r="AC18" s="62"/>
      <c r="AD18" s="62"/>
      <c r="AE18" s="65"/>
      <c r="AF18" s="65"/>
      <c r="AG18" s="67"/>
      <c r="AH18" s="65"/>
      <c r="AI18" s="77"/>
      <c r="AJ18" s="77"/>
    </row>
    <row r="19" spans="2:36" s="3" customFormat="1" ht="12.75">
      <c r="B19" s="9"/>
      <c r="D19" s="17"/>
      <c r="E19" s="40"/>
      <c r="F19" s="38"/>
      <c r="G19" s="38"/>
      <c r="H19"/>
      <c r="I19"/>
      <c r="J19" s="39"/>
      <c r="N19"/>
      <c r="O19"/>
      <c r="P19"/>
      <c r="Q19"/>
      <c r="R19"/>
      <c r="S19"/>
      <c r="T19"/>
      <c r="U19"/>
      <c r="V19" s="62"/>
      <c r="X19" s="62"/>
      <c r="Z19" s="65"/>
      <c r="AA19" s="67"/>
      <c r="AB19" s="77"/>
      <c r="AC19" s="62"/>
      <c r="AD19" s="62"/>
      <c r="AE19" s="65"/>
      <c r="AF19" s="65"/>
      <c r="AG19" s="67"/>
      <c r="AH19" s="65"/>
      <c r="AI19" s="77"/>
      <c r="AJ19" s="77"/>
    </row>
    <row r="20" spans="2:36" s="3" customFormat="1" ht="12.75">
      <c r="B20" s="9"/>
      <c r="D20" s="17" t="s">
        <v>9</v>
      </c>
      <c r="E20" s="7" t="s">
        <v>9</v>
      </c>
      <c r="F20" s="19"/>
      <c r="G20" s="19"/>
      <c r="H20" t="s">
        <v>9</v>
      </c>
      <c r="I20" t="s">
        <v>9</v>
      </c>
      <c r="J20" s="10"/>
      <c r="K20" s="9"/>
      <c r="L20"/>
      <c r="M20"/>
      <c r="N20"/>
      <c r="O20"/>
      <c r="P20"/>
      <c r="Q20"/>
      <c r="R20"/>
      <c r="S20"/>
      <c r="T20"/>
      <c r="U20"/>
      <c r="V20" s="62"/>
      <c r="X20" s="62"/>
      <c r="Z20" s="65"/>
      <c r="AA20" s="67"/>
      <c r="AB20" s="77"/>
      <c r="AC20" s="62"/>
      <c r="AD20" s="62"/>
      <c r="AE20" s="65"/>
      <c r="AF20" s="65"/>
      <c r="AG20" s="67"/>
      <c r="AH20" s="65"/>
      <c r="AI20" s="77"/>
      <c r="AJ20" s="77"/>
    </row>
    <row r="21" ht="12.75">
      <c r="B21" t="s">
        <v>3</v>
      </c>
    </row>
    <row r="22" spans="2:13" ht="12.75">
      <c r="B22" s="4" t="s">
        <v>11</v>
      </c>
      <c r="C22" s="5"/>
      <c r="D22" s="5"/>
      <c r="E22" s="5"/>
      <c r="F22" s="5"/>
      <c r="G22"/>
      <c r="H22"/>
      <c r="J22"/>
      <c r="K22"/>
      <c r="M22"/>
    </row>
    <row r="23" spans="2:13" ht="12.75">
      <c r="B23" s="4" t="s">
        <v>12</v>
      </c>
      <c r="C23" s="5"/>
      <c r="D23" s="5"/>
      <c r="E23" s="5"/>
      <c r="F23" s="5"/>
      <c r="G23"/>
      <c r="H23"/>
      <c r="J23"/>
      <c r="K23"/>
      <c r="M23"/>
    </row>
    <row r="24" spans="2:13" ht="12.75">
      <c r="B24" s="96" t="s">
        <v>85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/>
    </row>
    <row r="25" spans="2:36" s="5" customFormat="1" ht="12.75">
      <c r="B25" s="96" t="s">
        <v>44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6"/>
      <c r="N25" s="16"/>
      <c r="O25" s="16"/>
      <c r="P25" s="16"/>
      <c r="Q25" s="16"/>
      <c r="R25" s="16"/>
      <c r="S25" s="16"/>
      <c r="U25"/>
      <c r="V25" s="62"/>
      <c r="W25" s="3"/>
      <c r="X25" s="62"/>
      <c r="Y25" s="3"/>
      <c r="Z25" s="65"/>
      <c r="AA25" s="67"/>
      <c r="AB25" s="77"/>
      <c r="AC25" s="62"/>
      <c r="AD25" s="62"/>
      <c r="AE25" s="65"/>
      <c r="AF25" s="65"/>
      <c r="AG25" s="67"/>
      <c r="AH25" s="65"/>
      <c r="AI25" s="77"/>
      <c r="AJ25" s="77"/>
    </row>
    <row r="26" spans="2:36" s="5" customFormat="1" ht="15">
      <c r="B26" s="36" t="s">
        <v>18</v>
      </c>
      <c r="C26" s="37"/>
      <c r="D26" s="37"/>
      <c r="E26" s="37"/>
      <c r="F26" s="37"/>
      <c r="G26" s="37"/>
      <c r="H26" s="37"/>
      <c r="I26" s="37"/>
      <c r="J26" s="37"/>
      <c r="K26" s="37"/>
      <c r="L26" s="16"/>
      <c r="M26" s="16"/>
      <c r="N26" s="16"/>
      <c r="U26"/>
      <c r="V26" s="62"/>
      <c r="W26" s="3"/>
      <c r="X26" s="62"/>
      <c r="Y26" s="3"/>
      <c r="Z26" s="65"/>
      <c r="AA26" s="67"/>
      <c r="AB26" s="77"/>
      <c r="AC26" s="62"/>
      <c r="AD26" s="62"/>
      <c r="AE26" s="65"/>
      <c r="AF26" s="65"/>
      <c r="AG26" s="67"/>
      <c r="AH26" s="65"/>
      <c r="AI26" s="77"/>
      <c r="AJ26" s="77"/>
    </row>
    <row r="27" spans="2:36" s="5" customFormat="1" ht="12.75">
      <c r="B27" s="10" t="s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U27"/>
      <c r="V27" s="62"/>
      <c r="W27" s="3"/>
      <c r="X27" s="62"/>
      <c r="Y27" s="3"/>
      <c r="Z27" s="65"/>
      <c r="AA27" s="67"/>
      <c r="AB27" s="77"/>
      <c r="AC27" s="62"/>
      <c r="AD27" s="62"/>
      <c r="AE27" s="65"/>
      <c r="AF27" s="65"/>
      <c r="AG27" s="67"/>
      <c r="AH27" s="65"/>
      <c r="AI27" s="77"/>
      <c r="AJ27" s="77"/>
    </row>
    <row r="28" spans="2:9" ht="12.75">
      <c r="B28" s="4" t="s">
        <v>4</v>
      </c>
      <c r="C28" s="5"/>
      <c r="F28" s="5"/>
      <c r="I28" s="5"/>
    </row>
    <row r="30" spans="1:19" ht="13.5" customHeight="1" thickBot="1">
      <c r="A30" s="138">
        <v>42379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48"/>
      <c r="R30" s="148"/>
      <c r="S30" s="148"/>
    </row>
    <row r="31" spans="1:19" ht="13.5" customHeight="1" thickBot="1">
      <c r="A31" s="1" t="s">
        <v>0</v>
      </c>
      <c r="B31" s="132">
        <v>0.6041666666666666</v>
      </c>
      <c r="C31" s="133"/>
      <c r="D31" s="134"/>
      <c r="E31" s="132">
        <v>0.6180555555555556</v>
      </c>
      <c r="F31" s="133"/>
      <c r="G31" s="134"/>
      <c r="H31" s="132">
        <v>0.6319444444444444</v>
      </c>
      <c r="I31" s="133"/>
      <c r="J31" s="134"/>
      <c r="K31" s="132">
        <v>0.6458333333333334</v>
      </c>
      <c r="L31" s="133"/>
      <c r="M31" s="134"/>
      <c r="N31" s="132">
        <v>0.6597222222222222</v>
      </c>
      <c r="O31" s="133"/>
      <c r="P31" s="134"/>
      <c r="Q31" s="149"/>
      <c r="R31" s="149"/>
      <c r="S31" s="149"/>
    </row>
    <row r="32" spans="1:19" ht="18" customHeight="1">
      <c r="A32" s="20" t="s">
        <v>6</v>
      </c>
      <c r="B32" s="90">
        <v>15</v>
      </c>
      <c r="C32" s="91" t="s">
        <v>1</v>
      </c>
      <c r="D32" s="92">
        <v>16</v>
      </c>
      <c r="E32" s="83">
        <v>13</v>
      </c>
      <c r="F32" s="22" t="s">
        <v>1</v>
      </c>
      <c r="G32" s="23">
        <v>15</v>
      </c>
      <c r="H32" s="83">
        <v>9</v>
      </c>
      <c r="I32" s="30" t="s">
        <v>1</v>
      </c>
      <c r="J32" s="23">
        <v>12</v>
      </c>
      <c r="K32" s="83">
        <v>3</v>
      </c>
      <c r="L32" s="30" t="s">
        <v>1</v>
      </c>
      <c r="M32" s="23">
        <v>7</v>
      </c>
      <c r="N32" s="33">
        <v>10</v>
      </c>
      <c r="O32" s="30" t="s">
        <v>1</v>
      </c>
      <c r="P32" s="89">
        <v>15</v>
      </c>
      <c r="Q32" s="126"/>
      <c r="R32" s="126"/>
      <c r="S32" s="126"/>
    </row>
    <row r="33" spans="1:37" ht="18" customHeight="1">
      <c r="A33" s="24" t="s">
        <v>13</v>
      </c>
      <c r="B33" s="84">
        <v>13</v>
      </c>
      <c r="C33" s="45" t="s">
        <v>1</v>
      </c>
      <c r="D33" s="31">
        <v>14</v>
      </c>
      <c r="E33" s="83">
        <v>10</v>
      </c>
      <c r="F33" s="22" t="s">
        <v>1</v>
      </c>
      <c r="G33" s="23">
        <v>12</v>
      </c>
      <c r="H33" s="21">
        <v>6</v>
      </c>
      <c r="I33" s="22" t="s">
        <v>1</v>
      </c>
      <c r="J33" s="87">
        <v>7</v>
      </c>
      <c r="K33" s="83">
        <v>10</v>
      </c>
      <c r="L33" s="22" t="s">
        <v>1</v>
      </c>
      <c r="M33" s="23">
        <v>14</v>
      </c>
      <c r="N33" s="83">
        <v>1</v>
      </c>
      <c r="O33" s="22" t="s">
        <v>1</v>
      </c>
      <c r="P33" s="23">
        <v>6</v>
      </c>
      <c r="Q33" s="27"/>
      <c r="R33" s="27"/>
      <c r="S33" s="27"/>
      <c r="U33" s="32">
        <f>SUM(V33:AK33)</f>
        <v>10</v>
      </c>
      <c r="V33" s="63">
        <f>COUNTIF(B33:P33,V1)</f>
        <v>1</v>
      </c>
      <c r="W33" s="59">
        <f>COUNTIF(B33:P33,W1)</f>
        <v>0</v>
      </c>
      <c r="X33" s="63">
        <f>COUNTIF(B33:P33,X1)</f>
        <v>0</v>
      </c>
      <c r="Y33" s="59">
        <f>COUNTIF(B33:P33,Y1)</f>
        <v>0</v>
      </c>
      <c r="Z33" s="66">
        <f>COUNTIF(B33:P33,Z1)</f>
        <v>0</v>
      </c>
      <c r="AA33" s="69">
        <f>COUNTIF(B33:P33,AA1)</f>
        <v>2</v>
      </c>
      <c r="AB33" s="78">
        <f>COUNTIF(B33:P33,AB1)</f>
        <v>1</v>
      </c>
      <c r="AC33" s="63">
        <f>COUNTIF(B33:P33,AC1)</f>
        <v>0</v>
      </c>
      <c r="AD33" s="63">
        <f>COUNTIF(B33:P33,AAI)</f>
        <v>0</v>
      </c>
      <c r="AE33" s="66">
        <f>COUNTIF(B33:P33,AE1)</f>
        <v>2</v>
      </c>
      <c r="AF33" s="66">
        <f>COUNTIF(B33:P33,AF1)</f>
        <v>0</v>
      </c>
      <c r="AG33" s="69">
        <f>COUNTIF(B33:P33,AG1)</f>
        <v>1</v>
      </c>
      <c r="AH33" s="66">
        <f>COUNTIF(B33:P33,AH1)</f>
        <v>1</v>
      </c>
      <c r="AI33" s="78">
        <f>COUNTIF(B33:P33,AI1)</f>
        <v>2</v>
      </c>
      <c r="AJ33" s="78">
        <f>COUNTIF(B33:P33,AJ1)</f>
        <v>0</v>
      </c>
      <c r="AK33" s="32">
        <f>COUNTIF(B33:P33,AK1)</f>
        <v>0</v>
      </c>
    </row>
    <row r="34" spans="1:20" ht="18" customHeight="1">
      <c r="A34" s="25" t="s">
        <v>7</v>
      </c>
      <c r="B34" s="83">
        <v>11</v>
      </c>
      <c r="C34" s="22" t="s">
        <v>1</v>
      </c>
      <c r="D34" s="23">
        <v>12</v>
      </c>
      <c r="E34" s="117">
        <v>14</v>
      </c>
      <c r="F34" s="118" t="s">
        <v>1</v>
      </c>
      <c r="G34" s="119">
        <v>16</v>
      </c>
      <c r="H34" s="88">
        <v>10</v>
      </c>
      <c r="I34" s="27" t="s">
        <v>1</v>
      </c>
      <c r="J34" s="28">
        <v>11</v>
      </c>
      <c r="K34" s="26">
        <v>9</v>
      </c>
      <c r="L34" s="27" t="s">
        <v>1</v>
      </c>
      <c r="M34" s="86">
        <v>13</v>
      </c>
      <c r="N34" s="88">
        <v>2</v>
      </c>
      <c r="O34" s="27" t="s">
        <v>1</v>
      </c>
      <c r="P34" s="28">
        <v>7</v>
      </c>
      <c r="Q34" s="27"/>
      <c r="R34" s="27"/>
      <c r="S34" s="27"/>
      <c r="T34" s="41"/>
    </row>
    <row r="35" spans="1:19" ht="18" customHeight="1">
      <c r="A35" s="25" t="s">
        <v>8</v>
      </c>
      <c r="B35" s="29">
        <v>9</v>
      </c>
      <c r="C35" s="30" t="s">
        <v>1</v>
      </c>
      <c r="D35" s="85">
        <v>10</v>
      </c>
      <c r="E35" s="29">
        <v>6</v>
      </c>
      <c r="F35" s="30" t="s">
        <v>1</v>
      </c>
      <c r="G35" s="85">
        <v>8</v>
      </c>
      <c r="H35" s="93">
        <v>13</v>
      </c>
      <c r="I35" s="94" t="s">
        <v>1</v>
      </c>
      <c r="J35" s="95">
        <v>16</v>
      </c>
      <c r="K35" s="84">
        <v>2</v>
      </c>
      <c r="L35" s="30" t="s">
        <v>1</v>
      </c>
      <c r="M35" s="31">
        <v>6</v>
      </c>
      <c r="N35" s="93">
        <v>11</v>
      </c>
      <c r="O35" s="94" t="s">
        <v>1</v>
      </c>
      <c r="P35" s="95">
        <v>16</v>
      </c>
      <c r="Q35" s="118"/>
      <c r="R35" s="118"/>
      <c r="S35" s="118"/>
    </row>
    <row r="36" spans="1:37" ht="18" customHeight="1">
      <c r="A36" s="20" t="s">
        <v>14</v>
      </c>
      <c r="B36" s="21">
        <v>7</v>
      </c>
      <c r="C36" s="22" t="s">
        <v>1</v>
      </c>
      <c r="D36" s="87">
        <v>8</v>
      </c>
      <c r="E36" s="21">
        <v>9</v>
      </c>
      <c r="F36" s="22" t="s">
        <v>1</v>
      </c>
      <c r="G36" s="87">
        <v>11</v>
      </c>
      <c r="H36" s="83">
        <v>2</v>
      </c>
      <c r="I36" s="22" t="s">
        <v>1</v>
      </c>
      <c r="J36" s="23">
        <v>3</v>
      </c>
      <c r="K36" s="83">
        <v>11</v>
      </c>
      <c r="L36" s="22" t="s">
        <v>1</v>
      </c>
      <c r="M36" s="23">
        <v>15</v>
      </c>
      <c r="N36" s="21">
        <v>12</v>
      </c>
      <c r="O36" s="22" t="s">
        <v>1</v>
      </c>
      <c r="P36" s="87">
        <v>13</v>
      </c>
      <c r="Q36" s="126"/>
      <c r="R36" s="126"/>
      <c r="S36" s="126"/>
      <c r="U36" s="32">
        <f>SUM(V36:AK36)</f>
        <v>10</v>
      </c>
      <c r="V36" s="63">
        <f>COUNTIF(B36:P36,V1)</f>
        <v>0</v>
      </c>
      <c r="W36" s="59">
        <f>COUNTIF(B36:P36,W1)</f>
        <v>1</v>
      </c>
      <c r="X36" s="63">
        <f>COUNTIF(B36:P36,X1)</f>
        <v>1</v>
      </c>
      <c r="Y36" s="59">
        <f>COUNTIF(B36:P36,Y1)</f>
        <v>0</v>
      </c>
      <c r="Z36" s="66">
        <f>COUNTIF(B36:P36,Z1)</f>
        <v>0</v>
      </c>
      <c r="AA36" s="69">
        <f>COUNTIF(B36:P36,AA1)</f>
        <v>0</v>
      </c>
      <c r="AB36" s="78">
        <f>COUNTIF(B36:P36,AB1)</f>
        <v>1</v>
      </c>
      <c r="AC36" s="63">
        <f>COUNTIF(B36:P36,AC1)</f>
        <v>1</v>
      </c>
      <c r="AD36" s="63">
        <f>COUNTIF(B36:P36,AD1)</f>
        <v>1</v>
      </c>
      <c r="AE36" s="66">
        <f>COUNTIF(B36:P36,AE1)</f>
        <v>0</v>
      </c>
      <c r="AF36" s="66">
        <f>COUNTIF(B36:P36,AF1)</f>
        <v>2</v>
      </c>
      <c r="AG36" s="69">
        <f>COUNTIF(B36:P36,AG1)</f>
        <v>1</v>
      </c>
      <c r="AH36" s="66">
        <f>COUNTIF(B36:P36,AH1)</f>
        <v>1</v>
      </c>
      <c r="AI36" s="78">
        <f>COUNTIF(B36:P36,AI1)</f>
        <v>0</v>
      </c>
      <c r="AJ36" s="78">
        <f>COUNTIF(B36:P36,AJ1)</f>
        <v>1</v>
      </c>
      <c r="AK36" s="32">
        <f>COUNTIF(B36:P36,AK1)</f>
        <v>0</v>
      </c>
    </row>
    <row r="37" spans="1:37" ht="18" customHeight="1">
      <c r="A37" s="25" t="s">
        <v>10</v>
      </c>
      <c r="B37" s="84">
        <v>1</v>
      </c>
      <c r="C37" s="30" t="s">
        <v>1</v>
      </c>
      <c r="D37" s="31">
        <v>2</v>
      </c>
      <c r="E37" s="84">
        <v>1</v>
      </c>
      <c r="F37" s="30" t="s">
        <v>1</v>
      </c>
      <c r="G37" s="31">
        <v>3</v>
      </c>
      <c r="H37" s="29">
        <v>14</v>
      </c>
      <c r="I37" s="30" t="s">
        <v>1</v>
      </c>
      <c r="J37" s="85">
        <v>15</v>
      </c>
      <c r="K37" s="93">
        <v>12</v>
      </c>
      <c r="L37" s="94" t="s">
        <v>1</v>
      </c>
      <c r="M37" s="95">
        <v>16</v>
      </c>
      <c r="N37" s="83">
        <v>9</v>
      </c>
      <c r="O37" s="30" t="s">
        <v>1</v>
      </c>
      <c r="P37" s="23">
        <v>14</v>
      </c>
      <c r="Q37" s="27"/>
      <c r="R37" s="27"/>
      <c r="S37" s="27"/>
      <c r="T37" s="41"/>
      <c r="U37" s="32"/>
      <c r="V37" s="63"/>
      <c r="W37" s="59"/>
      <c r="X37" s="63"/>
      <c r="Y37" s="59"/>
      <c r="Z37" s="66"/>
      <c r="AA37" s="69"/>
      <c r="AB37" s="78"/>
      <c r="AC37" s="63"/>
      <c r="AD37" s="63"/>
      <c r="AE37" s="66"/>
      <c r="AF37" s="66"/>
      <c r="AG37" s="69"/>
      <c r="AH37" s="66"/>
      <c r="AI37" s="78"/>
      <c r="AJ37" s="78"/>
      <c r="AK37" s="32"/>
    </row>
    <row r="38" spans="1:37" ht="18" customHeight="1">
      <c r="A38" s="106" t="s">
        <v>28</v>
      </c>
      <c r="B38" s="106">
        <v>3</v>
      </c>
      <c r="C38" s="107" t="s">
        <v>1</v>
      </c>
      <c r="D38" s="87">
        <v>4</v>
      </c>
      <c r="E38" s="83">
        <v>2</v>
      </c>
      <c r="F38" s="107" t="s">
        <v>1</v>
      </c>
      <c r="G38" s="108">
        <v>4</v>
      </c>
      <c r="H38" s="106">
        <v>1</v>
      </c>
      <c r="I38" s="107" t="s">
        <v>1</v>
      </c>
      <c r="J38" s="87">
        <v>4</v>
      </c>
      <c r="K38" s="83">
        <v>4</v>
      </c>
      <c r="L38" s="107" t="s">
        <v>1</v>
      </c>
      <c r="M38" s="108">
        <v>8</v>
      </c>
      <c r="N38" s="83">
        <v>4</v>
      </c>
      <c r="O38" s="107" t="s">
        <v>1</v>
      </c>
      <c r="P38" s="108">
        <v>5</v>
      </c>
      <c r="Q38" s="141"/>
      <c r="R38" s="141"/>
      <c r="S38" s="141"/>
      <c r="T38" s="60">
        <v>4</v>
      </c>
      <c r="U38" s="32">
        <f>SUM(V38:AK38)</f>
        <v>10</v>
      </c>
      <c r="V38" s="63">
        <f>COUNTIF(B38:P38,V1)</f>
        <v>1</v>
      </c>
      <c r="W38" s="59">
        <f>COUNTIF(B38:P38,W1)</f>
        <v>1</v>
      </c>
      <c r="X38" s="63">
        <f>COUNTIF(B38:P38,X1)</f>
        <v>1</v>
      </c>
      <c r="Y38" s="59">
        <f>COUNTIF(B38:P38,Y1)</f>
        <v>5</v>
      </c>
      <c r="Z38" s="66">
        <f>COUNTIF(B38:P38,Z1)</f>
        <v>1</v>
      </c>
      <c r="AA38" s="69">
        <f>COUNTIF(B38:P38,AA1)</f>
        <v>0</v>
      </c>
      <c r="AB38" s="78">
        <f>COUNTIF(B38:P38,AB1)</f>
        <v>0</v>
      </c>
      <c r="AC38" s="63">
        <f>COUNTIF(B38:P38,AC1)</f>
        <v>1</v>
      </c>
      <c r="AD38" s="63">
        <f>COUNTIF(B38:P38,AD1)</f>
        <v>0</v>
      </c>
      <c r="AE38" s="66">
        <f>COUNTIF(B38:P38,AE1)</f>
        <v>0</v>
      </c>
      <c r="AF38" s="66">
        <f>COUNTIF(B38:P38,AF1)</f>
        <v>0</v>
      </c>
      <c r="AG38" s="69">
        <f>COUNTIF(B38:P38,AG1)</f>
        <v>0</v>
      </c>
      <c r="AH38" s="66">
        <f>COUNTIF(B38:P38,AH1)</f>
        <v>0</v>
      </c>
      <c r="AI38" s="78">
        <f>COUNTIF(B38:P38,AI1)</f>
        <v>0</v>
      </c>
      <c r="AJ38" s="78">
        <f>COUNTIF(B38:P38,AJ1)</f>
        <v>0</v>
      </c>
      <c r="AK38" s="32">
        <f>COUNTIF(B38:P38,AK1)</f>
        <v>0</v>
      </c>
    </row>
    <row r="39" spans="1:37" ht="18" customHeight="1">
      <c r="A39" s="109" t="s">
        <v>29</v>
      </c>
      <c r="B39" s="84">
        <v>5</v>
      </c>
      <c r="C39" s="110" t="s">
        <v>1</v>
      </c>
      <c r="D39" s="111">
        <v>6</v>
      </c>
      <c r="E39" s="109">
        <v>5</v>
      </c>
      <c r="F39" s="110" t="s">
        <v>1</v>
      </c>
      <c r="G39" s="85">
        <v>7</v>
      </c>
      <c r="H39" s="84">
        <v>5</v>
      </c>
      <c r="I39" s="110" t="s">
        <v>1</v>
      </c>
      <c r="J39" s="111">
        <v>8</v>
      </c>
      <c r="K39" s="84">
        <v>1</v>
      </c>
      <c r="L39" s="110" t="s">
        <v>1</v>
      </c>
      <c r="M39" s="111">
        <v>5</v>
      </c>
      <c r="N39" s="84">
        <v>3</v>
      </c>
      <c r="O39" s="110" t="s">
        <v>1</v>
      </c>
      <c r="P39" s="111">
        <v>8</v>
      </c>
      <c r="Q39" s="141"/>
      <c r="R39" s="141"/>
      <c r="S39" s="141"/>
      <c r="T39" s="60">
        <v>5</v>
      </c>
      <c r="U39" s="32">
        <f>SUM(V39:AK39)</f>
        <v>10</v>
      </c>
      <c r="V39" s="63">
        <f>COUNTIF(B39:P39,V1)</f>
        <v>1</v>
      </c>
      <c r="W39" s="59">
        <f>COUNTIF(B39:P39,W1)</f>
        <v>0</v>
      </c>
      <c r="X39" s="63">
        <f>COUNTIF(B39:P39,X1)</f>
        <v>1</v>
      </c>
      <c r="Y39" s="59">
        <f>COUNTIF(B39:P39,Y1)</f>
        <v>0</v>
      </c>
      <c r="Z39" s="66">
        <f>COUNTIF(B39:P39,Z1)</f>
        <v>4</v>
      </c>
      <c r="AA39" s="69">
        <f>COUNTIF(B39:P39,AA1)</f>
        <v>1</v>
      </c>
      <c r="AB39" s="78">
        <f>COUNTIF(B39:P39,AB1)</f>
        <v>1</v>
      </c>
      <c r="AC39" s="63">
        <f>COUNTIF(B39:P39,AC1)</f>
        <v>2</v>
      </c>
      <c r="AD39" s="63">
        <f>COUNTIF(B39:P39,AD1)</f>
        <v>0</v>
      </c>
      <c r="AE39" s="66">
        <f>COUNTIF(B39:P39,AE1)</f>
        <v>0</v>
      </c>
      <c r="AF39" s="66">
        <f>COUNTIF(B39:P39,AF1)</f>
        <v>0</v>
      </c>
      <c r="AG39" s="69">
        <f>COUNTIF(B39:P39,AG1)</f>
        <v>0</v>
      </c>
      <c r="AH39" s="66">
        <f>COUNTIF(B39:P39,AH1)</f>
        <v>0</v>
      </c>
      <c r="AI39" s="78">
        <f>COUNTIF(B39:P39,AI1)</f>
        <v>0</v>
      </c>
      <c r="AJ39" s="78">
        <f>COUNTIF(B39:P39,AJ1)</f>
        <v>0</v>
      </c>
      <c r="AK39" s="32">
        <f>COUNTIF(B39:P39,AK1)</f>
        <v>0</v>
      </c>
    </row>
    <row r="40" spans="1:35" ht="18" customHeight="1">
      <c r="A40" s="42"/>
      <c r="B40" s="27"/>
      <c r="C40" s="43"/>
      <c r="D40" s="43"/>
      <c r="E40" s="27"/>
      <c r="F40" s="43"/>
      <c r="G40" s="43"/>
      <c r="H40" s="27"/>
      <c r="I40" s="43"/>
      <c r="J40" s="43"/>
      <c r="K40" s="27"/>
      <c r="L40" s="43"/>
      <c r="M40" s="43"/>
      <c r="N40" s="27"/>
      <c r="O40" s="43"/>
      <c r="P40" s="43"/>
      <c r="Q40" s="43"/>
      <c r="R40" s="43"/>
      <c r="S40" s="43"/>
      <c r="U40" s="32"/>
      <c r="V40" s="63"/>
      <c r="W40" s="59"/>
      <c r="X40" s="63"/>
      <c r="Y40" s="59"/>
      <c r="Z40" s="66"/>
      <c r="AA40" s="69"/>
      <c r="AB40" s="78"/>
      <c r="AC40" s="63"/>
      <c r="AD40" s="63"/>
      <c r="AE40" s="66"/>
      <c r="AF40" s="66"/>
      <c r="AG40" s="69"/>
      <c r="AH40" s="66"/>
      <c r="AI40" s="78"/>
    </row>
    <row r="41" spans="1:21" ht="18" customHeight="1" thickBot="1">
      <c r="A41" s="139">
        <f>A30+7</f>
        <v>42386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50"/>
      <c r="R41" s="150"/>
      <c r="S41" s="150"/>
      <c r="U41" s="32"/>
    </row>
    <row r="42" spans="1:21" ht="18" customHeight="1" thickBot="1">
      <c r="A42" s="44" t="s">
        <v>0</v>
      </c>
      <c r="B42" s="132">
        <v>0.6041666666666666</v>
      </c>
      <c r="C42" s="133"/>
      <c r="D42" s="134"/>
      <c r="E42" s="132">
        <v>0.6180555555555556</v>
      </c>
      <c r="F42" s="133"/>
      <c r="G42" s="134"/>
      <c r="H42" s="132">
        <v>0.6319444444444444</v>
      </c>
      <c r="I42" s="133"/>
      <c r="J42" s="134"/>
      <c r="K42" s="132">
        <v>0.6458333333333334</v>
      </c>
      <c r="L42" s="133"/>
      <c r="M42" s="134"/>
      <c r="N42" s="132">
        <v>0.6597222222222222</v>
      </c>
      <c r="O42" s="133"/>
      <c r="P42" s="134"/>
      <c r="Q42" s="149"/>
      <c r="R42" s="149"/>
      <c r="S42" s="149"/>
      <c r="U42" s="32"/>
    </row>
    <row r="43" spans="1:35" ht="15">
      <c r="A43" s="21" t="s">
        <v>6</v>
      </c>
      <c r="B43" s="123">
        <v>1</v>
      </c>
      <c r="C43" s="30" t="s">
        <v>1</v>
      </c>
      <c r="D43" s="35">
        <v>7</v>
      </c>
      <c r="E43" s="33">
        <v>4</v>
      </c>
      <c r="F43" s="30" t="s">
        <v>1</v>
      </c>
      <c r="G43" s="89">
        <v>7</v>
      </c>
      <c r="H43" s="123">
        <v>7</v>
      </c>
      <c r="I43" s="30" t="s">
        <v>1</v>
      </c>
      <c r="J43" s="35">
        <v>15</v>
      </c>
      <c r="K43" s="123">
        <v>2</v>
      </c>
      <c r="L43" s="30" t="s">
        <v>1</v>
      </c>
      <c r="M43" s="35">
        <v>11</v>
      </c>
      <c r="N43" s="123">
        <v>1</v>
      </c>
      <c r="O43" s="30" t="s">
        <v>1</v>
      </c>
      <c r="P43" s="35">
        <v>11</v>
      </c>
      <c r="Q43" s="27"/>
      <c r="R43" s="27"/>
      <c r="S43" s="27"/>
      <c r="U43" s="32"/>
      <c r="V43" s="63"/>
      <c r="W43" s="59"/>
      <c r="X43" s="63"/>
      <c r="Y43" s="59"/>
      <c r="Z43" s="66"/>
      <c r="AA43" s="69"/>
      <c r="AB43" s="78"/>
      <c r="AC43" s="63"/>
      <c r="AD43" s="63"/>
      <c r="AE43" s="66"/>
      <c r="AF43" s="66"/>
      <c r="AG43" s="69"/>
      <c r="AH43" s="66"/>
      <c r="AI43" s="78"/>
    </row>
    <row r="44" spans="1:37" ht="18" customHeight="1">
      <c r="A44" s="21" t="s">
        <v>13</v>
      </c>
      <c r="B44" s="83">
        <v>3</v>
      </c>
      <c r="C44" s="22" t="s">
        <v>1</v>
      </c>
      <c r="D44" s="23">
        <v>5</v>
      </c>
      <c r="E44" s="21">
        <v>1</v>
      </c>
      <c r="F44" s="22" t="s">
        <v>1</v>
      </c>
      <c r="G44" s="87">
        <v>8</v>
      </c>
      <c r="H44" s="83">
        <v>1</v>
      </c>
      <c r="I44" s="22" t="s">
        <v>1</v>
      </c>
      <c r="J44" s="23">
        <v>9</v>
      </c>
      <c r="K44" s="83">
        <v>7</v>
      </c>
      <c r="L44" s="22" t="s">
        <v>1</v>
      </c>
      <c r="M44" s="23">
        <v>16</v>
      </c>
      <c r="N44" s="83">
        <v>8</v>
      </c>
      <c r="O44" s="22" t="s">
        <v>1</v>
      </c>
      <c r="P44" s="23">
        <v>10</v>
      </c>
      <c r="Q44" s="27"/>
      <c r="R44" s="27"/>
      <c r="S44" s="27"/>
      <c r="U44" s="32">
        <f>SUM(V44:AK44)</f>
        <v>10</v>
      </c>
      <c r="V44" s="63">
        <f>COUNTIF(B44:P44,V1)</f>
        <v>2</v>
      </c>
      <c r="W44" s="59">
        <f>COUNTIF(B44:P44,W1)</f>
        <v>0</v>
      </c>
      <c r="X44" s="63">
        <f>COUNTIF(B44:P44,X1)</f>
        <v>1</v>
      </c>
      <c r="Y44" s="59">
        <f>COUNTIF(B44:P44,Y1)</f>
        <v>0</v>
      </c>
      <c r="Z44" s="66">
        <f>COUNTIF(B44:P44,Z1)</f>
        <v>1</v>
      </c>
      <c r="AA44" s="69">
        <f>COUNTIF(B44:P44,AA1)</f>
        <v>0</v>
      </c>
      <c r="AB44" s="78">
        <f>COUNTIF(B44:P44,AB1)</f>
        <v>1</v>
      </c>
      <c r="AC44" s="63">
        <f>COUNTIF(B44:P44,AC1)</f>
        <v>2</v>
      </c>
      <c r="AD44" s="63">
        <f>COUNTIF(B44:P44,AD1)</f>
        <v>1</v>
      </c>
      <c r="AE44" s="66">
        <f>COUNTIF(B44:P44,AE1)</f>
        <v>1</v>
      </c>
      <c r="AF44" s="66">
        <f>COUNTIF(B44:P44,AF1)</f>
        <v>0</v>
      </c>
      <c r="AG44" s="69">
        <f>COUNTIF(B44:P44,AG1)</f>
        <v>0</v>
      </c>
      <c r="AH44" s="66">
        <f>COUNTIF(B44:P44,AH1)</f>
        <v>0</v>
      </c>
      <c r="AI44" s="78">
        <f>COUNTIF(B44:P44,AI1)</f>
        <v>0</v>
      </c>
      <c r="AJ44" s="78">
        <f>COUNTIF(B44:P44,AJ1)</f>
        <v>0</v>
      </c>
      <c r="AK44" s="32">
        <f>COUNTIF(B44:P44,AK1)</f>
        <v>1</v>
      </c>
    </row>
    <row r="45" spans="1:35" ht="18" customHeight="1">
      <c r="A45" s="29" t="s">
        <v>7</v>
      </c>
      <c r="B45" s="26">
        <v>9</v>
      </c>
      <c r="C45" s="27" t="s">
        <v>1</v>
      </c>
      <c r="D45" s="86">
        <v>15</v>
      </c>
      <c r="E45" s="88">
        <v>2</v>
      </c>
      <c r="F45" s="27" t="s">
        <v>1</v>
      </c>
      <c r="G45" s="28">
        <v>5</v>
      </c>
      <c r="H45" s="88">
        <v>4</v>
      </c>
      <c r="I45" s="27" t="s">
        <v>1</v>
      </c>
      <c r="J45" s="28">
        <v>12</v>
      </c>
      <c r="K45" s="88">
        <v>1</v>
      </c>
      <c r="L45" s="27" t="s">
        <v>1</v>
      </c>
      <c r="M45" s="28">
        <v>10</v>
      </c>
      <c r="N45" s="88">
        <v>6</v>
      </c>
      <c r="O45" s="27" t="s">
        <v>1</v>
      </c>
      <c r="P45" s="28">
        <v>16</v>
      </c>
      <c r="Q45" s="27"/>
      <c r="R45" s="27"/>
      <c r="S45" s="27"/>
      <c r="U45" s="32"/>
      <c r="V45" s="63"/>
      <c r="W45" s="59"/>
      <c r="X45" s="63"/>
      <c r="Y45" s="59"/>
      <c r="Z45" s="66"/>
      <c r="AA45" s="69"/>
      <c r="AB45" s="78"/>
      <c r="AC45" s="63"/>
      <c r="AD45" s="63"/>
      <c r="AE45" s="66"/>
      <c r="AF45" s="66"/>
      <c r="AG45" s="69"/>
      <c r="AH45" s="66"/>
      <c r="AI45" s="78"/>
    </row>
    <row r="46" spans="1:36" s="32" customFormat="1" ht="18" customHeight="1">
      <c r="A46" s="29" t="s">
        <v>8</v>
      </c>
      <c r="B46" s="29">
        <v>2</v>
      </c>
      <c r="C46" s="30" t="s">
        <v>1</v>
      </c>
      <c r="D46" s="85">
        <v>8</v>
      </c>
      <c r="E46" s="29">
        <v>9</v>
      </c>
      <c r="F46" s="30" t="s">
        <v>1</v>
      </c>
      <c r="G46" s="85">
        <v>16</v>
      </c>
      <c r="H46" s="84">
        <v>8</v>
      </c>
      <c r="I46" s="30" t="s">
        <v>1</v>
      </c>
      <c r="J46" s="31">
        <v>16</v>
      </c>
      <c r="K46" s="84">
        <v>8</v>
      </c>
      <c r="L46" s="30" t="s">
        <v>1</v>
      </c>
      <c r="M46" s="31">
        <v>9</v>
      </c>
      <c r="N46" s="84">
        <v>7</v>
      </c>
      <c r="O46" s="30" t="s">
        <v>1</v>
      </c>
      <c r="P46" s="31">
        <v>9</v>
      </c>
      <c r="Q46" s="27"/>
      <c r="R46" s="27"/>
      <c r="S46" s="27"/>
      <c r="V46" s="63"/>
      <c r="W46" s="59"/>
      <c r="X46" s="63"/>
      <c r="Y46" s="59"/>
      <c r="Z46" s="66"/>
      <c r="AA46" s="69"/>
      <c r="AB46" s="78"/>
      <c r="AC46" s="63"/>
      <c r="AD46" s="63"/>
      <c r="AE46" s="66"/>
      <c r="AF46" s="66"/>
      <c r="AG46" s="69"/>
      <c r="AH46" s="66"/>
      <c r="AI46" s="78"/>
      <c r="AJ46" s="78"/>
    </row>
    <row r="47" spans="1:37" s="59" customFormat="1" ht="18" customHeight="1">
      <c r="A47" s="21" t="s">
        <v>14</v>
      </c>
      <c r="B47" s="21">
        <v>4</v>
      </c>
      <c r="C47" s="22" t="s">
        <v>1</v>
      </c>
      <c r="D47" s="87">
        <v>6</v>
      </c>
      <c r="E47" s="21">
        <v>12</v>
      </c>
      <c r="F47" s="22" t="s">
        <v>1</v>
      </c>
      <c r="G47" s="87">
        <v>15</v>
      </c>
      <c r="H47" s="83">
        <v>2</v>
      </c>
      <c r="I47" s="22" t="s">
        <v>1</v>
      </c>
      <c r="J47" s="23">
        <v>10</v>
      </c>
      <c r="K47" s="83">
        <v>6</v>
      </c>
      <c r="L47" s="22" t="s">
        <v>1</v>
      </c>
      <c r="M47" s="23">
        <v>15</v>
      </c>
      <c r="N47" s="83">
        <v>2</v>
      </c>
      <c r="O47" s="22" t="s">
        <v>1</v>
      </c>
      <c r="P47" s="23">
        <v>12</v>
      </c>
      <c r="Q47" s="27"/>
      <c r="R47" s="27"/>
      <c r="S47" s="27"/>
      <c r="U47" s="32">
        <f>SUM(V47:AK47)</f>
        <v>10</v>
      </c>
      <c r="V47" s="63">
        <f>COUNTIF(B47:P47,V1)</f>
        <v>0</v>
      </c>
      <c r="W47" s="59">
        <f>COUNTIF(B47:P47,W1)</f>
        <v>2</v>
      </c>
      <c r="X47" s="63">
        <f>COUNTIF(B47:P47,X1)</f>
        <v>0</v>
      </c>
      <c r="Y47" s="59">
        <f>COUNTIF(B47:P47,Y1)</f>
        <v>1</v>
      </c>
      <c r="Z47" s="66">
        <f>COUNTIF(B47:P47,Z1)</f>
        <v>0</v>
      </c>
      <c r="AA47" s="69">
        <f>COUNTIF(B47:P47,AA1)</f>
        <v>2</v>
      </c>
      <c r="AB47" s="78">
        <f>COUNTIF(B47:P47,AB1)</f>
        <v>0</v>
      </c>
      <c r="AC47" s="63">
        <f>COUNTIF(B47:P47,AC1)</f>
        <v>0</v>
      </c>
      <c r="AD47" s="63">
        <f>COUNTIF(B47:P47,AD1)</f>
        <v>0</v>
      </c>
      <c r="AE47" s="66">
        <f>COUNTIF(B47:P47,AE1)</f>
        <v>1</v>
      </c>
      <c r="AF47" s="66">
        <f>COUNTIF(B47:P47,AF1)</f>
        <v>0</v>
      </c>
      <c r="AG47" s="69">
        <f>COUNTIF(B47:P47,AG1)</f>
        <v>2</v>
      </c>
      <c r="AH47" s="66">
        <f>COUNTIF(B47:P47,AH1)</f>
        <v>0</v>
      </c>
      <c r="AI47" s="78">
        <f>COUNTIF(B47:P47,AI1)</f>
        <v>0</v>
      </c>
      <c r="AJ47" s="78">
        <f>COUNTIF(B47:P47,AJ1)</f>
        <v>2</v>
      </c>
      <c r="AK47" s="59">
        <f>COUNTIF(B47:P47,AK1)</f>
        <v>0</v>
      </c>
    </row>
    <row r="48" spans="1:36" s="32" customFormat="1" ht="18" customHeight="1">
      <c r="A48" s="29" t="s">
        <v>10</v>
      </c>
      <c r="B48" s="29">
        <v>10</v>
      </c>
      <c r="C48" s="30" t="s">
        <v>1</v>
      </c>
      <c r="D48" s="85">
        <v>16</v>
      </c>
      <c r="E48" s="83">
        <v>3</v>
      </c>
      <c r="F48" s="22" t="s">
        <v>1</v>
      </c>
      <c r="G48" s="23">
        <v>6</v>
      </c>
      <c r="H48" s="29">
        <v>3</v>
      </c>
      <c r="I48" s="30" t="s">
        <v>1</v>
      </c>
      <c r="J48" s="85">
        <v>11</v>
      </c>
      <c r="K48" s="83">
        <v>3</v>
      </c>
      <c r="L48" s="22" t="s">
        <v>1</v>
      </c>
      <c r="M48" s="23">
        <v>12</v>
      </c>
      <c r="N48" s="83">
        <v>5</v>
      </c>
      <c r="O48" s="22" t="s">
        <v>1</v>
      </c>
      <c r="P48" s="23">
        <v>15</v>
      </c>
      <c r="Q48" s="27"/>
      <c r="R48" s="27"/>
      <c r="S48" s="27"/>
      <c r="V48" s="63"/>
      <c r="W48" s="59"/>
      <c r="X48" s="63"/>
      <c r="Y48" s="59"/>
      <c r="Z48" s="66"/>
      <c r="AA48" s="69"/>
      <c r="AB48" s="78"/>
      <c r="AC48" s="63"/>
      <c r="AD48" s="63"/>
      <c r="AE48" s="66"/>
      <c r="AF48" s="66"/>
      <c r="AG48" s="69"/>
      <c r="AH48" s="66"/>
      <c r="AI48" s="78"/>
      <c r="AJ48" s="78"/>
    </row>
    <row r="49" spans="1:37" s="32" customFormat="1" ht="18" customHeight="1">
      <c r="A49" s="106" t="s">
        <v>28</v>
      </c>
      <c r="B49" s="106">
        <v>11</v>
      </c>
      <c r="C49" s="107" t="s">
        <v>1</v>
      </c>
      <c r="D49" s="87">
        <v>13</v>
      </c>
      <c r="E49" s="109">
        <v>10</v>
      </c>
      <c r="F49" s="110" t="s">
        <v>1</v>
      </c>
      <c r="G49" s="85">
        <v>13</v>
      </c>
      <c r="H49" s="106">
        <v>5</v>
      </c>
      <c r="I49" s="107" t="s">
        <v>1</v>
      </c>
      <c r="J49" s="87">
        <v>13</v>
      </c>
      <c r="K49" s="84">
        <v>4</v>
      </c>
      <c r="L49" s="110" t="s">
        <v>1</v>
      </c>
      <c r="M49" s="111">
        <v>13</v>
      </c>
      <c r="N49" s="109">
        <v>3</v>
      </c>
      <c r="O49" s="110" t="s">
        <v>1</v>
      </c>
      <c r="P49" s="85">
        <v>13</v>
      </c>
      <c r="Q49" s="27"/>
      <c r="R49" s="27"/>
      <c r="S49" s="27"/>
      <c r="T49" s="32">
        <v>13</v>
      </c>
      <c r="U49" s="32">
        <f>SUM(V49:AK49)</f>
        <v>10</v>
      </c>
      <c r="V49" s="63">
        <f>COUNTIF(B49:P49,V1)</f>
        <v>0</v>
      </c>
      <c r="W49" s="59">
        <f>COUNTIF(B49:P49,W1)</f>
        <v>0</v>
      </c>
      <c r="X49" s="63">
        <f>COUNTIF(B49:P49,X1)</f>
        <v>1</v>
      </c>
      <c r="Y49" s="59">
        <f>COUNTIF(B49:P49,Y1)</f>
        <v>1</v>
      </c>
      <c r="Z49" s="66">
        <f>COUNTIF(B49:P49,Z1)</f>
        <v>1</v>
      </c>
      <c r="AA49" s="69">
        <f>COUNTIF(B49:P49,AA1)</f>
        <v>0</v>
      </c>
      <c r="AB49" s="78">
        <f>COUNTIF(B49:P49,AB1)</f>
        <v>0</v>
      </c>
      <c r="AC49" s="63">
        <f>COUNTIF(B49:P49,AC1)</f>
        <v>0</v>
      </c>
      <c r="AD49" s="63">
        <f>COUNTIF(B49:P49,AD1)</f>
        <v>0</v>
      </c>
      <c r="AE49" s="66">
        <f>COUNTIF(B49:P49,AE1)</f>
        <v>1</v>
      </c>
      <c r="AF49" s="66">
        <f>COUNTIF(B49:P49,AF1)</f>
        <v>1</v>
      </c>
      <c r="AG49" s="69">
        <f>COUNTIF(B49:P49,AG1)</f>
        <v>0</v>
      </c>
      <c r="AH49" s="66">
        <f>COUNTIF(B49:P49,AH1)</f>
        <v>5</v>
      </c>
      <c r="AI49" s="78">
        <f>COUNTIF(B49:P49,AI1)</f>
        <v>0</v>
      </c>
      <c r="AJ49" s="78">
        <f>COUNTIF(B49:P49,AJ1)</f>
        <v>0</v>
      </c>
      <c r="AK49" s="32">
        <f>COUNTIF(B49:P49,AK1)</f>
        <v>0</v>
      </c>
    </row>
    <row r="50" spans="1:37" s="32" customFormat="1" ht="18" customHeight="1">
      <c r="A50" s="109" t="s">
        <v>29</v>
      </c>
      <c r="B50" s="109">
        <v>12</v>
      </c>
      <c r="C50" s="110" t="s">
        <v>1</v>
      </c>
      <c r="D50" s="85">
        <v>14</v>
      </c>
      <c r="E50" s="84">
        <v>11</v>
      </c>
      <c r="F50" s="110" t="s">
        <v>1</v>
      </c>
      <c r="G50" s="111">
        <v>14</v>
      </c>
      <c r="H50" s="84">
        <v>6</v>
      </c>
      <c r="I50" s="110" t="s">
        <v>1</v>
      </c>
      <c r="J50" s="111">
        <v>14</v>
      </c>
      <c r="K50" s="84">
        <v>5</v>
      </c>
      <c r="L50" s="110" t="s">
        <v>1</v>
      </c>
      <c r="M50" s="111">
        <v>14</v>
      </c>
      <c r="N50" s="84">
        <v>4</v>
      </c>
      <c r="O50" s="110" t="s">
        <v>1</v>
      </c>
      <c r="P50" s="111">
        <v>14</v>
      </c>
      <c r="Q50" s="27"/>
      <c r="R50" s="27"/>
      <c r="S50" s="27"/>
      <c r="T50" s="32">
        <v>14</v>
      </c>
      <c r="U50" s="32">
        <f>SUM(V50:AK50)</f>
        <v>10</v>
      </c>
      <c r="V50" s="63">
        <f>COUNTIF(B50:P50,V1)</f>
        <v>0</v>
      </c>
      <c r="W50" s="59">
        <f>COUNTIF(B50:P50,W1)</f>
        <v>0</v>
      </c>
      <c r="X50" s="63">
        <f>COUNTIF(B50:P50,X1)</f>
        <v>0</v>
      </c>
      <c r="Y50" s="59">
        <f>COUNTIF(B50:P50,Y1)</f>
        <v>1</v>
      </c>
      <c r="Z50" s="66">
        <f>COUNTIF(B50:P50,Z1)</f>
        <v>1</v>
      </c>
      <c r="AA50" s="69">
        <f>COUNTIF(B50:P50,AA1)</f>
        <v>1</v>
      </c>
      <c r="AB50" s="78">
        <f>COUNTIF(B50:P50,AB1)</f>
        <v>0</v>
      </c>
      <c r="AC50" s="63">
        <f>COUNTIF(B50:P50,AC1)</f>
        <v>0</v>
      </c>
      <c r="AD50" s="63">
        <f>COUNTIF(B50:P50,AD1)</f>
        <v>0</v>
      </c>
      <c r="AE50" s="66">
        <f>COUNTIF(B50:P50,AE1)</f>
        <v>0</v>
      </c>
      <c r="AF50" s="66">
        <f>COUNTIF(B50:P50,AF1)</f>
        <v>1</v>
      </c>
      <c r="AG50" s="69">
        <f>COUNTIF(B50:P50,AG1)</f>
        <v>1</v>
      </c>
      <c r="AH50" s="66">
        <f>COUNTIF(B50:P50,AH1)</f>
        <v>0</v>
      </c>
      <c r="AI50" s="78">
        <f>COUNTIF(B50:P50,AI1)</f>
        <v>5</v>
      </c>
      <c r="AJ50" s="78">
        <f>COUNTIF(B50:P50,AJ1)</f>
        <v>0</v>
      </c>
      <c r="AK50" s="32">
        <f>COUNTIF(B50:P50,AK1)</f>
        <v>0</v>
      </c>
    </row>
    <row r="51" spans="1:36" s="32" customFormat="1" ht="18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20"/>
      <c r="R51" s="120"/>
      <c r="S51" s="120"/>
      <c r="V51" s="63"/>
      <c r="W51" s="59"/>
      <c r="X51" s="63"/>
      <c r="Y51" s="59"/>
      <c r="Z51" s="66"/>
      <c r="AA51" s="69"/>
      <c r="AB51" s="78"/>
      <c r="AC51" s="63"/>
      <c r="AD51" s="63"/>
      <c r="AE51" s="66"/>
      <c r="AF51" s="66"/>
      <c r="AG51" s="69"/>
      <c r="AH51" s="66"/>
      <c r="AI51" s="78"/>
      <c r="AJ51" s="78"/>
    </row>
    <row r="52" spans="1:36" s="32" customFormat="1" ht="18" customHeight="1" thickBot="1">
      <c r="A52" s="139">
        <f>A41+7</f>
        <v>42393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50"/>
      <c r="R52" s="150"/>
      <c r="S52" s="150"/>
      <c r="V52" s="63"/>
      <c r="W52" s="59"/>
      <c r="X52" s="63"/>
      <c r="Y52" s="59"/>
      <c r="Z52" s="66"/>
      <c r="AA52" s="69"/>
      <c r="AB52" s="78"/>
      <c r="AC52" s="63"/>
      <c r="AD52" s="63"/>
      <c r="AE52" s="66"/>
      <c r="AF52" s="66"/>
      <c r="AG52" s="69"/>
      <c r="AH52" s="66"/>
      <c r="AI52" s="78"/>
      <c r="AJ52" s="78"/>
    </row>
    <row r="53" spans="1:36" s="32" customFormat="1" ht="18" customHeight="1" thickBot="1">
      <c r="A53" s="44" t="s">
        <v>0</v>
      </c>
      <c r="B53" s="135">
        <v>0.6041666666666666</v>
      </c>
      <c r="C53" s="136"/>
      <c r="D53" s="137"/>
      <c r="E53" s="135">
        <v>0.6180555555555556</v>
      </c>
      <c r="F53" s="136"/>
      <c r="G53" s="137"/>
      <c r="H53" s="135">
        <v>0.6319444444444444</v>
      </c>
      <c r="I53" s="136"/>
      <c r="J53" s="137"/>
      <c r="K53" s="135">
        <v>0.6458333333333334</v>
      </c>
      <c r="L53" s="136"/>
      <c r="M53" s="137"/>
      <c r="N53" s="135">
        <v>0.6597222222222222</v>
      </c>
      <c r="O53" s="136"/>
      <c r="P53" s="137"/>
      <c r="Q53" s="151"/>
      <c r="R53" s="151"/>
      <c r="S53" s="151"/>
      <c r="V53" s="63"/>
      <c r="W53" s="59"/>
      <c r="X53" s="63"/>
      <c r="Y53" s="59"/>
      <c r="Z53" s="66"/>
      <c r="AA53" s="69"/>
      <c r="AB53" s="78"/>
      <c r="AC53" s="63"/>
      <c r="AD53" s="63"/>
      <c r="AE53" s="66"/>
      <c r="AF53" s="66"/>
      <c r="AG53" s="69"/>
      <c r="AH53" s="66"/>
      <c r="AI53" s="78"/>
      <c r="AJ53" s="78"/>
    </row>
    <row r="54" spans="1:36" s="32" customFormat="1" ht="18" customHeight="1">
      <c r="A54" s="98" t="s">
        <v>6</v>
      </c>
      <c r="B54" s="124">
        <v>4</v>
      </c>
      <c r="C54" s="30" t="s">
        <v>1</v>
      </c>
      <c r="D54" s="23">
        <v>15</v>
      </c>
      <c r="E54" s="83">
        <v>2</v>
      </c>
      <c r="F54" s="30" t="s">
        <v>1</v>
      </c>
      <c r="G54" s="23">
        <v>14</v>
      </c>
      <c r="H54" s="84">
        <v>1</v>
      </c>
      <c r="I54" s="30" t="s">
        <v>1</v>
      </c>
      <c r="J54" s="31">
        <v>14</v>
      </c>
      <c r="K54" s="21">
        <v>5</v>
      </c>
      <c r="L54" s="30" t="s">
        <v>1</v>
      </c>
      <c r="M54" s="87">
        <v>11</v>
      </c>
      <c r="N54" s="83">
        <v>5</v>
      </c>
      <c r="O54" s="30" t="s">
        <v>1</v>
      </c>
      <c r="P54" s="23">
        <v>12</v>
      </c>
      <c r="Q54" s="27"/>
      <c r="R54" s="27"/>
      <c r="S54" s="27"/>
      <c r="V54" s="63"/>
      <c r="W54" s="59"/>
      <c r="X54" s="63"/>
      <c r="Y54" s="59"/>
      <c r="Z54" s="66"/>
      <c r="AA54" s="69"/>
      <c r="AB54" s="78"/>
      <c r="AC54" s="63"/>
      <c r="AD54" s="63"/>
      <c r="AE54" s="66"/>
      <c r="AF54" s="66"/>
      <c r="AG54" s="69"/>
      <c r="AH54" s="66"/>
      <c r="AI54" s="78"/>
      <c r="AJ54" s="78"/>
    </row>
    <row r="55" spans="1:37" s="32" customFormat="1" ht="18" customHeight="1">
      <c r="A55" s="99" t="s">
        <v>13</v>
      </c>
      <c r="B55" s="125">
        <v>3</v>
      </c>
      <c r="C55" s="30" t="s">
        <v>1</v>
      </c>
      <c r="D55" s="23">
        <v>14</v>
      </c>
      <c r="E55" s="83">
        <v>3</v>
      </c>
      <c r="F55" s="30" t="s">
        <v>1</v>
      </c>
      <c r="G55" s="23">
        <v>15</v>
      </c>
      <c r="H55" s="83">
        <v>2</v>
      </c>
      <c r="I55" s="30" t="s">
        <v>1</v>
      </c>
      <c r="J55" s="23">
        <v>15</v>
      </c>
      <c r="K55" s="83">
        <v>4</v>
      </c>
      <c r="L55" s="30" t="s">
        <v>1</v>
      </c>
      <c r="M55" s="23">
        <v>10</v>
      </c>
      <c r="N55" s="83">
        <v>4</v>
      </c>
      <c r="O55" s="30" t="s">
        <v>1</v>
      </c>
      <c r="P55" s="23">
        <v>11</v>
      </c>
      <c r="Q55" s="27"/>
      <c r="R55" s="27"/>
      <c r="S55" s="27"/>
      <c r="U55" s="32">
        <f>SUM(V55:AK55)</f>
        <v>10</v>
      </c>
      <c r="V55" s="63">
        <f>COUNTIF(B55:P55,V1)</f>
        <v>0</v>
      </c>
      <c r="W55" s="59">
        <f>COUNTIF(B55:P55,W1)</f>
        <v>1</v>
      </c>
      <c r="X55" s="63">
        <f>COUNTIF(B55:P55,X1)</f>
        <v>2</v>
      </c>
      <c r="Y55" s="59">
        <f>COUNTIF(B55:P55,Y1)</f>
        <v>2</v>
      </c>
      <c r="Z55" s="66">
        <f>COUNTIF(B55:P55,Z1)</f>
        <v>0</v>
      </c>
      <c r="AA55" s="69">
        <f>COUNTIF(B55:P55,AA1)</f>
        <v>0</v>
      </c>
      <c r="AB55" s="78">
        <f>COUNTIF(B55:P55,AB1)</f>
        <v>0</v>
      </c>
      <c r="AC55" s="63">
        <f>COUNTIF(B55:P55,AC1)</f>
        <v>0</v>
      </c>
      <c r="AD55" s="63">
        <f>COUNTIF(B55:P55,AD1)</f>
        <v>0</v>
      </c>
      <c r="AE55" s="66">
        <f>COUNTIF(B55:P55,AE1)</f>
        <v>1</v>
      </c>
      <c r="AF55" s="66">
        <f>COUNTIF(B55:P55,AF1)</f>
        <v>1</v>
      </c>
      <c r="AG55" s="69">
        <f>COUNTIF(B55:P55,AG1)</f>
        <v>0</v>
      </c>
      <c r="AH55" s="66">
        <f>COUNTIF(B55:P55,AH1)</f>
        <v>0</v>
      </c>
      <c r="AI55" s="78">
        <f>COUNTIF(B55:P55,AI1)</f>
        <v>1</v>
      </c>
      <c r="AJ55" s="78">
        <f>COUNTIF(B55:P55,AJ1)</f>
        <v>2</v>
      </c>
      <c r="AK55" s="32">
        <f>COUNTIF(B55:P55,AK1)</f>
        <v>0</v>
      </c>
    </row>
    <row r="56" spans="1:36" s="32" customFormat="1" ht="18" customHeight="1">
      <c r="A56" s="100" t="s">
        <v>7</v>
      </c>
      <c r="B56" s="126">
        <v>1</v>
      </c>
      <c r="C56" s="30" t="s">
        <v>1</v>
      </c>
      <c r="D56" s="28">
        <v>12</v>
      </c>
      <c r="E56" s="84">
        <v>4</v>
      </c>
      <c r="F56" s="30" t="s">
        <v>1</v>
      </c>
      <c r="G56" s="31">
        <v>16</v>
      </c>
      <c r="H56" s="88">
        <v>3</v>
      </c>
      <c r="I56" s="30" t="s">
        <v>1</v>
      </c>
      <c r="J56" s="28">
        <v>16</v>
      </c>
      <c r="K56" s="88">
        <v>1</v>
      </c>
      <c r="L56" s="30" t="s">
        <v>1</v>
      </c>
      <c r="M56" s="28">
        <v>15</v>
      </c>
      <c r="N56" s="88">
        <v>7</v>
      </c>
      <c r="O56" s="30" t="s">
        <v>1</v>
      </c>
      <c r="P56" s="28">
        <v>14</v>
      </c>
      <c r="Q56" s="27"/>
      <c r="R56" s="27"/>
      <c r="S56" s="27"/>
      <c r="V56" s="63"/>
      <c r="W56" s="59"/>
      <c r="X56" s="63"/>
      <c r="Y56" s="59"/>
      <c r="Z56" s="66"/>
      <c r="AA56" s="69"/>
      <c r="AB56" s="78"/>
      <c r="AC56" s="63"/>
      <c r="AD56" s="63"/>
      <c r="AE56" s="66"/>
      <c r="AF56" s="66"/>
      <c r="AG56" s="69"/>
      <c r="AH56" s="66"/>
      <c r="AI56" s="78"/>
      <c r="AJ56" s="78"/>
    </row>
    <row r="57" spans="1:19" ht="18" customHeight="1">
      <c r="A57" s="100" t="s">
        <v>8</v>
      </c>
      <c r="B57" s="124">
        <v>2</v>
      </c>
      <c r="C57" s="30" t="s">
        <v>1</v>
      </c>
      <c r="D57" s="31">
        <v>13</v>
      </c>
      <c r="E57" s="84">
        <v>1</v>
      </c>
      <c r="F57" s="30" t="s">
        <v>1</v>
      </c>
      <c r="G57" s="31">
        <v>13</v>
      </c>
      <c r="H57" s="84">
        <v>6</v>
      </c>
      <c r="I57" s="30" t="s">
        <v>1</v>
      </c>
      <c r="J57" s="31">
        <v>11</v>
      </c>
      <c r="K57" s="84">
        <v>7</v>
      </c>
      <c r="L57" s="30" t="s">
        <v>1</v>
      </c>
      <c r="M57" s="31">
        <v>13</v>
      </c>
      <c r="N57" s="84">
        <v>1</v>
      </c>
      <c r="O57" s="30" t="s">
        <v>1</v>
      </c>
      <c r="P57" s="31">
        <v>16</v>
      </c>
      <c r="Q57" s="27"/>
      <c r="R57" s="27"/>
      <c r="S57" s="27"/>
    </row>
    <row r="58" spans="1:37" ht="18" customHeight="1">
      <c r="A58" s="99" t="s">
        <v>14</v>
      </c>
      <c r="B58" s="22">
        <v>5</v>
      </c>
      <c r="C58" s="30" t="s">
        <v>1</v>
      </c>
      <c r="D58" s="87">
        <v>16</v>
      </c>
      <c r="E58" s="83">
        <v>7</v>
      </c>
      <c r="F58" s="30" t="s">
        <v>1</v>
      </c>
      <c r="G58" s="23">
        <v>11</v>
      </c>
      <c r="H58" s="83">
        <v>7</v>
      </c>
      <c r="I58" s="30" t="s">
        <v>1</v>
      </c>
      <c r="J58" s="23">
        <v>12</v>
      </c>
      <c r="K58" s="83">
        <v>2</v>
      </c>
      <c r="L58" s="30" t="s">
        <v>1</v>
      </c>
      <c r="M58" s="23">
        <v>16</v>
      </c>
      <c r="N58" s="83">
        <v>6</v>
      </c>
      <c r="O58" s="30" t="s">
        <v>1</v>
      </c>
      <c r="P58" s="23">
        <v>13</v>
      </c>
      <c r="Q58" s="27"/>
      <c r="R58" s="27"/>
      <c r="S58" s="27"/>
      <c r="U58" s="32">
        <f>SUM(V58:AK58)</f>
        <v>10</v>
      </c>
      <c r="V58" s="63">
        <f>COUNTIF(B58:P58,V1)</f>
        <v>0</v>
      </c>
      <c r="W58" s="59">
        <f>COUNTIF(B58:P58,W1)</f>
        <v>1</v>
      </c>
      <c r="X58" s="63">
        <f>COUNTIF(B58:P58,X1)</f>
        <v>0</v>
      </c>
      <c r="Y58" s="59">
        <f>COUNTIF(B58:P58,Y1)</f>
        <v>0</v>
      </c>
      <c r="Z58" s="66">
        <f>COUNTIF(B58:P58,Z1)</f>
        <v>1</v>
      </c>
      <c r="AA58" s="69">
        <f>COUNTIF(B58:P58,AA1)</f>
        <v>1</v>
      </c>
      <c r="AB58" s="78">
        <f>COUNTIF(B58:P58,AB1)</f>
        <v>2</v>
      </c>
      <c r="AC58" s="63">
        <f>COUNTIF(B58:P58,AC1)</f>
        <v>0</v>
      </c>
      <c r="AD58" s="63">
        <f>COUNTIF(B58:P58,AD1)</f>
        <v>0</v>
      </c>
      <c r="AE58" s="66">
        <f>COUNTIF(B58:P58,AE1)</f>
        <v>0</v>
      </c>
      <c r="AF58" s="66">
        <f>COUNTIF(B58:P58,AF1)</f>
        <v>1</v>
      </c>
      <c r="AG58" s="69">
        <f>COUNTIF(B58:P58,AG1)</f>
        <v>1</v>
      </c>
      <c r="AH58" s="66">
        <f>COUNTIF(B58:P58,AH1)</f>
        <v>1</v>
      </c>
      <c r="AI58" s="78">
        <f>COUNTIF(B58:P58,AI1)</f>
        <v>0</v>
      </c>
      <c r="AJ58" s="78">
        <f>COUNTIF(B58:P58,AJ1)</f>
        <v>0</v>
      </c>
      <c r="AK58" s="32">
        <f>COUNTIF(B58:P58,AK1)</f>
        <v>2</v>
      </c>
    </row>
    <row r="59" spans="1:19" ht="18" customHeight="1">
      <c r="A59" s="100" t="s">
        <v>10</v>
      </c>
      <c r="B59" s="125">
        <v>8</v>
      </c>
      <c r="C59" s="30" t="s">
        <v>1</v>
      </c>
      <c r="D59" s="23">
        <v>11</v>
      </c>
      <c r="E59" s="84">
        <v>5</v>
      </c>
      <c r="F59" s="30" t="s">
        <v>1</v>
      </c>
      <c r="G59" s="31">
        <v>9</v>
      </c>
      <c r="H59" s="21">
        <v>5</v>
      </c>
      <c r="I59" s="30" t="s">
        <v>1</v>
      </c>
      <c r="J59" s="87">
        <v>10</v>
      </c>
      <c r="K59" s="84">
        <v>6</v>
      </c>
      <c r="L59" s="30" t="s">
        <v>1</v>
      </c>
      <c r="M59" s="31">
        <v>12</v>
      </c>
      <c r="N59" s="83">
        <v>3</v>
      </c>
      <c r="O59" s="30" t="s">
        <v>1</v>
      </c>
      <c r="P59" s="23">
        <v>10</v>
      </c>
      <c r="Q59" s="27"/>
      <c r="R59" s="27"/>
      <c r="S59" s="27"/>
    </row>
    <row r="60" spans="1:37" ht="18" customHeight="1">
      <c r="A60" s="112" t="s">
        <v>28</v>
      </c>
      <c r="B60" s="125">
        <v>7</v>
      </c>
      <c r="C60" s="107" t="s">
        <v>1</v>
      </c>
      <c r="D60" s="108">
        <v>10</v>
      </c>
      <c r="E60" s="83">
        <v>8</v>
      </c>
      <c r="F60" s="107" t="s">
        <v>1</v>
      </c>
      <c r="G60" s="108">
        <v>12</v>
      </c>
      <c r="H60" s="83">
        <v>8</v>
      </c>
      <c r="I60" s="107" t="s">
        <v>1</v>
      </c>
      <c r="J60" s="108">
        <v>13</v>
      </c>
      <c r="K60" s="83">
        <v>8</v>
      </c>
      <c r="L60" s="107" t="s">
        <v>1</v>
      </c>
      <c r="M60" s="108">
        <v>14</v>
      </c>
      <c r="N60" s="83">
        <v>8</v>
      </c>
      <c r="O60" s="107" t="s">
        <v>1</v>
      </c>
      <c r="P60" s="108">
        <v>15</v>
      </c>
      <c r="Q60" s="27"/>
      <c r="R60" s="27"/>
      <c r="S60" s="27"/>
      <c r="T60">
        <v>8</v>
      </c>
      <c r="U60" s="32">
        <f>SUM(V60:AK60)</f>
        <v>10</v>
      </c>
      <c r="V60" s="63">
        <f>COUNTIF(B60:P60,V1)</f>
        <v>0</v>
      </c>
      <c r="W60" s="59">
        <f>COUNTIF(B60:P60,W1)</f>
        <v>0</v>
      </c>
      <c r="X60" s="63">
        <f>COUNTIF(B60:P60,X1)</f>
        <v>0</v>
      </c>
      <c r="Y60" s="59">
        <f>COUNTIF(B60:P60,Y1)</f>
        <v>0</v>
      </c>
      <c r="Z60" s="66">
        <f>COUNTIF(B60:P60,Z1)</f>
        <v>0</v>
      </c>
      <c r="AA60" s="69">
        <f>COUNTIF(B60:P60,AA1)</f>
        <v>0</v>
      </c>
      <c r="AB60" s="78">
        <f>COUNTIF(B60:P60,AB1)</f>
        <v>1</v>
      </c>
      <c r="AC60" s="63">
        <f>COUNTIF(B60:P60,AC1)</f>
        <v>4</v>
      </c>
      <c r="AD60" s="63">
        <f>COUNTIF(B60:P60,AD1)</f>
        <v>0</v>
      </c>
      <c r="AE60" s="66">
        <f>COUNTIF(B60:P60,AE1)</f>
        <v>1</v>
      </c>
      <c r="AF60" s="66">
        <f>COUNTIF(B60:P60,AF1)</f>
        <v>0</v>
      </c>
      <c r="AG60" s="69">
        <f>COUNTIF(B60:P60,AG1)</f>
        <v>1</v>
      </c>
      <c r="AH60" s="66">
        <f>COUNTIF(B60:P60,AH1)</f>
        <v>1</v>
      </c>
      <c r="AI60" s="78">
        <f>COUNTIF(B60:P60,AI1)</f>
        <v>1</v>
      </c>
      <c r="AJ60" s="78">
        <f>COUNTIF(B60:P60,AJ1)</f>
        <v>1</v>
      </c>
      <c r="AK60" s="32">
        <f>COUNTIF(B60:P60,AK1)</f>
        <v>0</v>
      </c>
    </row>
    <row r="61" spans="1:37" ht="18" customHeight="1" thickBot="1">
      <c r="A61" s="113" t="s">
        <v>29</v>
      </c>
      <c r="B61" s="124">
        <v>6</v>
      </c>
      <c r="C61" s="110" t="s">
        <v>1</v>
      </c>
      <c r="D61" s="111">
        <v>9</v>
      </c>
      <c r="E61" s="109">
        <v>6</v>
      </c>
      <c r="F61" s="110" t="s">
        <v>1</v>
      </c>
      <c r="G61" s="85">
        <v>10</v>
      </c>
      <c r="H61" s="84">
        <v>4</v>
      </c>
      <c r="I61" s="110" t="s">
        <v>1</v>
      </c>
      <c r="J61" s="111">
        <v>9</v>
      </c>
      <c r="K61" s="84">
        <v>3</v>
      </c>
      <c r="L61" s="110" t="s">
        <v>1</v>
      </c>
      <c r="M61" s="111">
        <v>9</v>
      </c>
      <c r="N61" s="84">
        <v>2</v>
      </c>
      <c r="O61" s="110" t="s">
        <v>1</v>
      </c>
      <c r="P61" s="111">
        <v>9</v>
      </c>
      <c r="Q61" s="27"/>
      <c r="R61" s="27"/>
      <c r="S61" s="27"/>
      <c r="T61">
        <v>9</v>
      </c>
      <c r="U61" s="32">
        <f>SUM(V61:AK61)</f>
        <v>10</v>
      </c>
      <c r="V61" s="63">
        <f>COUNTIF(B61:P61,V1)</f>
        <v>0</v>
      </c>
      <c r="W61" s="59">
        <f>COUNTIF(B61:P61,W1)</f>
        <v>1</v>
      </c>
      <c r="X61" s="63">
        <f>COUNTIF(B61:P61,X1)</f>
        <v>1</v>
      </c>
      <c r="Y61" s="59">
        <f>COUNTIF(B61:P61,Y1)</f>
        <v>1</v>
      </c>
      <c r="Z61" s="66">
        <f>COUNTIF(B61:P61,Z1)</f>
        <v>0</v>
      </c>
      <c r="AA61" s="69">
        <f>COUNTIF(B61:P61,AA1)</f>
        <v>2</v>
      </c>
      <c r="AB61" s="78">
        <f>COUNTIF(B61:P61,AB1)</f>
        <v>0</v>
      </c>
      <c r="AC61" s="63">
        <f>COUNTIF(B61:P61,AC1)</f>
        <v>0</v>
      </c>
      <c r="AD61" s="63">
        <f>COUNTIF(B61:P61,AD1)</f>
        <v>4</v>
      </c>
      <c r="AE61" s="66">
        <f>COUNTIF(B61:P61,AE1)</f>
        <v>1</v>
      </c>
      <c r="AF61" s="66">
        <f>COUNTIF(B61:P61,AF1)</f>
        <v>0</v>
      </c>
      <c r="AG61" s="69">
        <f>COUNTIF(B61:P61,AG1)</f>
        <v>0</v>
      </c>
      <c r="AH61" s="66">
        <f>COUNTIF(B61:P61,AH1)</f>
        <v>0</v>
      </c>
      <c r="AI61" s="78">
        <f>COUNTIF(B61:P61,AI1)</f>
        <v>0</v>
      </c>
      <c r="AJ61" s="78">
        <f>COUNTIF(B61:P61,AJ1)</f>
        <v>0</v>
      </c>
      <c r="AK61" s="32">
        <f>COUNTIF(B61:P61,AK1)</f>
        <v>0</v>
      </c>
    </row>
    <row r="62" spans="1:19" ht="18" customHeight="1">
      <c r="A62" s="3"/>
      <c r="B62" s="27" t="s">
        <v>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8" customHeight="1" thickBot="1">
      <c r="A63" s="139">
        <f>A52+7</f>
        <v>42400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50"/>
      <c r="R63" s="150"/>
      <c r="S63" s="150"/>
    </row>
    <row r="64" spans="1:19" ht="18" customHeight="1" thickBot="1">
      <c r="A64" s="44" t="s">
        <v>0</v>
      </c>
      <c r="B64" s="135">
        <v>0.6041666666666666</v>
      </c>
      <c r="C64" s="136"/>
      <c r="D64" s="137"/>
      <c r="E64" s="135">
        <v>0.6180555555555556</v>
      </c>
      <c r="F64" s="136"/>
      <c r="G64" s="137"/>
      <c r="H64" s="135">
        <v>0.6319444444444444</v>
      </c>
      <c r="I64" s="136"/>
      <c r="J64" s="137"/>
      <c r="K64" s="135">
        <v>0.6458333333333334</v>
      </c>
      <c r="L64" s="136"/>
      <c r="M64" s="137"/>
      <c r="N64" s="135">
        <v>0.6597222222222222</v>
      </c>
      <c r="O64" s="136"/>
      <c r="P64" s="152"/>
      <c r="Q64" s="153">
        <v>0.6736111111111112</v>
      </c>
      <c r="R64" s="154"/>
      <c r="S64" s="155"/>
    </row>
    <row r="65" spans="1:19" ht="18" customHeight="1">
      <c r="A65" s="98" t="s">
        <v>6</v>
      </c>
      <c r="B65" s="33">
        <v>3</v>
      </c>
      <c r="C65" s="34" t="s">
        <v>1</v>
      </c>
      <c r="D65" s="89">
        <v>4</v>
      </c>
      <c r="E65" s="33">
        <v>6</v>
      </c>
      <c r="F65" s="34" t="s">
        <v>1</v>
      </c>
      <c r="G65" s="89">
        <v>8</v>
      </c>
      <c r="H65" s="123">
        <v>1</v>
      </c>
      <c r="I65" s="34" t="s">
        <v>1</v>
      </c>
      <c r="J65" s="35">
        <v>4</v>
      </c>
      <c r="K65" s="33">
        <v>3</v>
      </c>
      <c r="L65" s="34" t="s">
        <v>1</v>
      </c>
      <c r="M65" s="89">
        <v>7</v>
      </c>
      <c r="N65" s="123">
        <v>9</v>
      </c>
      <c r="O65" s="34" t="s">
        <v>1</v>
      </c>
      <c r="P65" s="34">
        <v>14</v>
      </c>
      <c r="Q65" s="156"/>
      <c r="R65" s="157"/>
      <c r="S65" s="158"/>
    </row>
    <row r="66" spans="1:37" ht="18" customHeight="1">
      <c r="A66" s="99" t="s">
        <v>13</v>
      </c>
      <c r="B66" s="88">
        <v>11</v>
      </c>
      <c r="C66" s="30" t="s">
        <v>1</v>
      </c>
      <c r="D66" s="28">
        <v>12</v>
      </c>
      <c r="E66" s="21">
        <v>14</v>
      </c>
      <c r="F66" s="30" t="s">
        <v>1</v>
      </c>
      <c r="G66" s="87">
        <v>16</v>
      </c>
      <c r="H66" s="21">
        <v>5</v>
      </c>
      <c r="I66" s="30" t="s">
        <v>1</v>
      </c>
      <c r="J66" s="87">
        <v>8</v>
      </c>
      <c r="K66" s="21">
        <v>4</v>
      </c>
      <c r="L66" s="30" t="s">
        <v>1</v>
      </c>
      <c r="M66" s="87">
        <v>8</v>
      </c>
      <c r="N66" s="83">
        <v>2</v>
      </c>
      <c r="O66" s="30" t="s">
        <v>1</v>
      </c>
      <c r="P66" s="22">
        <v>7</v>
      </c>
      <c r="Q66" s="26"/>
      <c r="R66" s="27"/>
      <c r="S66" s="28"/>
      <c r="U66" s="32">
        <f>SUM(V66:AK66)</f>
        <v>10</v>
      </c>
      <c r="V66" s="63">
        <f>COUNTIF(B66:P66,V1)</f>
        <v>0</v>
      </c>
      <c r="W66" s="59">
        <f>COUNTIF(B66:P66,W1)</f>
        <v>1</v>
      </c>
      <c r="X66" s="63">
        <f>COUNTIF(B66:P66,X1)</f>
        <v>0</v>
      </c>
      <c r="Y66" s="59">
        <f>COUNTIF(B66:P66,Y1)</f>
        <v>1</v>
      </c>
      <c r="Z66" s="66">
        <f>COUNTIF(B66:P66,Z1)</f>
        <v>1</v>
      </c>
      <c r="AA66" s="69">
        <f>COUNTIF(B66:P66,AA1)</f>
        <v>0</v>
      </c>
      <c r="AB66" s="78">
        <f>COUNTIF(B66:P66,AB1)</f>
        <v>1</v>
      </c>
      <c r="AC66" s="63">
        <f>COUNTIF(B66:P66,AC1)</f>
        <v>2</v>
      </c>
      <c r="AD66" s="63">
        <f>COUNTIF(B66:P66,AD1)</f>
        <v>0</v>
      </c>
      <c r="AE66" s="66">
        <f>COUNTIF(B66:P66,AE1)</f>
        <v>0</v>
      </c>
      <c r="AF66" s="66">
        <f>COUNTIF(B66:P66,AF1)</f>
        <v>1</v>
      </c>
      <c r="AG66" s="69">
        <f>COUNTIF(B66:P66,AG1)</f>
        <v>1</v>
      </c>
      <c r="AH66" s="66">
        <f>COUNTIF(B66:P66,AH1)</f>
        <v>0</v>
      </c>
      <c r="AI66" s="78">
        <f>COUNTIF(B66:P66,AI1)</f>
        <v>1</v>
      </c>
      <c r="AJ66" s="78">
        <f>COUNTIF(B66:P66,AJ1)</f>
        <v>0</v>
      </c>
      <c r="AK66" s="32">
        <f>COUNTIF(B66:P66,AK1)</f>
        <v>1</v>
      </c>
    </row>
    <row r="67" spans="1:37" ht="18" customHeight="1">
      <c r="A67" s="159" t="s">
        <v>84</v>
      </c>
      <c r="B67" s="160">
        <v>5</v>
      </c>
      <c r="C67" s="161"/>
      <c r="D67" s="162">
        <v>6</v>
      </c>
      <c r="E67" s="163">
        <v>10</v>
      </c>
      <c r="F67" s="161"/>
      <c r="G67" s="164">
        <v>12</v>
      </c>
      <c r="H67" s="163">
        <v>2</v>
      </c>
      <c r="I67" s="161"/>
      <c r="J67" s="164">
        <v>3</v>
      </c>
      <c r="K67" s="165">
        <v>9</v>
      </c>
      <c r="L67" s="161"/>
      <c r="M67" s="166">
        <v>13</v>
      </c>
      <c r="N67" s="160">
        <v>11</v>
      </c>
      <c r="O67" s="161"/>
      <c r="P67" s="162">
        <v>16</v>
      </c>
      <c r="Q67" s="26"/>
      <c r="R67" s="27"/>
      <c r="S67" s="28"/>
      <c r="U67" s="32"/>
      <c r="V67" s="63"/>
      <c r="W67" s="59"/>
      <c r="X67" s="63"/>
      <c r="Y67" s="59"/>
      <c r="Z67" s="66"/>
      <c r="AA67" s="69"/>
      <c r="AB67" s="78"/>
      <c r="AC67" s="63"/>
      <c r="AD67" s="63"/>
      <c r="AE67" s="66"/>
      <c r="AF67" s="66"/>
      <c r="AG67" s="69"/>
      <c r="AH67" s="66"/>
      <c r="AI67" s="78"/>
      <c r="AJ67" s="78"/>
      <c r="AK67" s="32"/>
    </row>
    <row r="68" spans="1:19" ht="18" customHeight="1">
      <c r="A68" s="142" t="s">
        <v>7</v>
      </c>
      <c r="B68" s="29">
        <v>7</v>
      </c>
      <c r="C68" s="30" t="s">
        <v>1</v>
      </c>
      <c r="D68" s="85">
        <v>8</v>
      </c>
      <c r="E68" s="84">
        <v>2</v>
      </c>
      <c r="F68" s="30" t="s">
        <v>1</v>
      </c>
      <c r="G68" s="31">
        <v>4</v>
      </c>
      <c r="H68" s="29">
        <v>6</v>
      </c>
      <c r="I68" s="30" t="s">
        <v>1</v>
      </c>
      <c r="J68" s="85">
        <v>7</v>
      </c>
      <c r="K68" s="29">
        <v>2</v>
      </c>
      <c r="L68" s="30" t="s">
        <v>1</v>
      </c>
      <c r="M68" s="85">
        <v>6</v>
      </c>
      <c r="N68" s="83">
        <v>1</v>
      </c>
      <c r="O68" s="22" t="s">
        <v>1</v>
      </c>
      <c r="P68" s="22">
        <v>6</v>
      </c>
      <c r="Q68" s="29">
        <v>5</v>
      </c>
      <c r="R68" s="30" t="s">
        <v>1</v>
      </c>
      <c r="S68" s="85">
        <v>6</v>
      </c>
    </row>
    <row r="69" spans="1:37" ht="18" customHeight="1">
      <c r="A69" s="143" t="s">
        <v>82</v>
      </c>
      <c r="B69" s="83">
        <v>1</v>
      </c>
      <c r="C69" s="30" t="s">
        <v>1</v>
      </c>
      <c r="D69" s="23">
        <v>2</v>
      </c>
      <c r="E69" s="83">
        <v>1</v>
      </c>
      <c r="F69" s="30" t="s">
        <v>1</v>
      </c>
      <c r="G69" s="23">
        <v>3</v>
      </c>
      <c r="H69" s="21">
        <v>10</v>
      </c>
      <c r="I69" s="30" t="s">
        <v>1</v>
      </c>
      <c r="J69" s="87">
        <v>11</v>
      </c>
      <c r="K69" s="83">
        <v>10</v>
      </c>
      <c r="L69" s="30" t="s">
        <v>1</v>
      </c>
      <c r="M69" s="23">
        <v>14</v>
      </c>
      <c r="N69" s="83">
        <v>4</v>
      </c>
      <c r="O69" s="30" t="s">
        <v>1</v>
      </c>
      <c r="P69" s="22">
        <v>5</v>
      </c>
      <c r="Q69" s="84">
        <v>10</v>
      </c>
      <c r="R69" s="30" t="s">
        <v>1</v>
      </c>
      <c r="S69" s="31">
        <v>12</v>
      </c>
      <c r="U69" s="32">
        <f>SUM(V69:AK69)</f>
        <v>10</v>
      </c>
      <c r="V69" s="63">
        <f>COUNTIF(B69:P69,V1)</f>
        <v>2</v>
      </c>
      <c r="W69" s="59">
        <f>COUNTIF(B69:P69,W1)</f>
        <v>1</v>
      </c>
      <c r="X69" s="63">
        <f>COUNTIF(B69:P69,X1)</f>
        <v>1</v>
      </c>
      <c r="Y69" s="59">
        <f>COUNTIF(B69:P69,Y1)</f>
        <v>1</v>
      </c>
      <c r="Z69" s="66">
        <f>COUNTIF(B69:P69,Z1)</f>
        <v>1</v>
      </c>
      <c r="AA69" s="69">
        <f>COUNTIF(B69:P69,AA1)</f>
        <v>0</v>
      </c>
      <c r="AB69" s="78">
        <f>COUNTIF(B69:P69,AB1)</f>
        <v>0</v>
      </c>
      <c r="AC69" s="63">
        <f>COUNTIF(B69:P69,AC1)</f>
        <v>0</v>
      </c>
      <c r="AD69" s="63">
        <f>COUNTIF(B69:P69,AD1)</f>
        <v>0</v>
      </c>
      <c r="AE69" s="66">
        <f>COUNTIF(B69:P69,AE1)</f>
        <v>2</v>
      </c>
      <c r="AF69" s="66">
        <f>COUNTIF(B69:P69,AF1)</f>
        <v>1</v>
      </c>
      <c r="AG69" s="69">
        <f>COUNTIF(B69:P69,AG1)</f>
        <v>0</v>
      </c>
      <c r="AH69" s="66">
        <f>COUNTIF(B69:P69,AH1)</f>
        <v>0</v>
      </c>
      <c r="AI69" s="78">
        <f>COUNTIF(B69:P69,AI1)</f>
        <v>1</v>
      </c>
      <c r="AJ69" s="78">
        <f>COUNTIF(B69:P69,AJ1)</f>
        <v>0</v>
      </c>
      <c r="AK69" s="32">
        <f>COUNTIF(B69:P69,AK1)</f>
        <v>0</v>
      </c>
    </row>
    <row r="70" spans="1:19" ht="18" customHeight="1">
      <c r="A70" s="142" t="s">
        <v>83</v>
      </c>
      <c r="B70" s="83">
        <v>13</v>
      </c>
      <c r="C70" s="30" t="s">
        <v>1</v>
      </c>
      <c r="D70" s="23">
        <v>14</v>
      </c>
      <c r="E70" s="26">
        <v>9</v>
      </c>
      <c r="F70" s="30" t="s">
        <v>1</v>
      </c>
      <c r="G70" s="86">
        <v>11</v>
      </c>
      <c r="H70" s="29">
        <v>9</v>
      </c>
      <c r="I70" s="30" t="s">
        <v>1</v>
      </c>
      <c r="J70" s="85">
        <v>12</v>
      </c>
      <c r="K70" s="84">
        <v>1</v>
      </c>
      <c r="L70" s="30" t="s">
        <v>1</v>
      </c>
      <c r="M70" s="31">
        <v>5</v>
      </c>
      <c r="N70" s="29">
        <v>12</v>
      </c>
      <c r="O70" s="30" t="s">
        <v>1</v>
      </c>
      <c r="P70" s="124">
        <v>13</v>
      </c>
      <c r="Q70" s="84">
        <v>2</v>
      </c>
      <c r="R70" s="30" t="s">
        <v>1</v>
      </c>
      <c r="S70" s="31">
        <v>3</v>
      </c>
    </row>
    <row r="71" spans="1:37" ht="18" customHeight="1">
      <c r="A71" s="112" t="s">
        <v>28</v>
      </c>
      <c r="B71" s="83">
        <v>15</v>
      </c>
      <c r="C71" s="107" t="s">
        <v>1</v>
      </c>
      <c r="D71" s="108">
        <v>16</v>
      </c>
      <c r="E71" s="84">
        <v>13</v>
      </c>
      <c r="F71" s="110" t="s">
        <v>1</v>
      </c>
      <c r="G71" s="111">
        <v>15</v>
      </c>
      <c r="H71" s="106">
        <v>14</v>
      </c>
      <c r="I71" s="107" t="s">
        <v>1</v>
      </c>
      <c r="J71" s="87">
        <v>15</v>
      </c>
      <c r="K71" s="83">
        <v>11</v>
      </c>
      <c r="L71" s="107" t="s">
        <v>1</v>
      </c>
      <c r="M71" s="108">
        <v>15</v>
      </c>
      <c r="N71" s="83">
        <v>10</v>
      </c>
      <c r="O71" s="107" t="s">
        <v>1</v>
      </c>
      <c r="P71" s="107">
        <v>15</v>
      </c>
      <c r="Q71" s="84">
        <v>9</v>
      </c>
      <c r="R71" s="110" t="s">
        <v>1</v>
      </c>
      <c r="S71" s="111">
        <v>13</v>
      </c>
      <c r="T71">
        <v>15</v>
      </c>
      <c r="U71" s="32">
        <f>SUM(V71:AK71)</f>
        <v>10</v>
      </c>
      <c r="V71" s="63">
        <f>COUNTIF(B71:P71,V1)</f>
        <v>0</v>
      </c>
      <c r="W71" s="59">
        <f>COUNTIF(B71:P71,W1)</f>
        <v>0</v>
      </c>
      <c r="X71" s="63">
        <f>COUNTIF(B71:P71,X1)</f>
        <v>0</v>
      </c>
      <c r="Y71" s="59">
        <f>COUNTIF(B71:P71,Y1)</f>
        <v>0</v>
      </c>
      <c r="Z71" s="66">
        <f>COUNTIF(B71:P71,Z1)</f>
        <v>0</v>
      </c>
      <c r="AA71" s="69">
        <f>COUNTIF(B71:P71,AA1)</f>
        <v>0</v>
      </c>
      <c r="AB71" s="78">
        <f>COUNTIF(B71:P71,AB1)</f>
        <v>0</v>
      </c>
      <c r="AC71" s="63">
        <f>COUNTIF(B71:P71,AC1)</f>
        <v>0</v>
      </c>
      <c r="AD71" s="63">
        <f>COUNTIF(B71:P71,AD1)</f>
        <v>0</v>
      </c>
      <c r="AE71" s="66">
        <f>COUNTIF(B71:P71,AE1)</f>
        <v>1</v>
      </c>
      <c r="AF71" s="66">
        <f>COUNTIF(B71:P71,AF1)</f>
        <v>1</v>
      </c>
      <c r="AG71" s="69">
        <f>COUNTIF(B71:P71,AG1)</f>
        <v>0</v>
      </c>
      <c r="AH71" s="66">
        <f>COUNTIF(B71:P71,AH1)</f>
        <v>1</v>
      </c>
      <c r="AI71" s="78">
        <f>COUNTIF(B71:P71,AI1)</f>
        <v>1</v>
      </c>
      <c r="AJ71" s="78">
        <f>COUNTIF(B71:P71,AJ1)</f>
        <v>5</v>
      </c>
      <c r="AK71" s="32">
        <f>COUNTIF(B71:P71,AK1)</f>
        <v>1</v>
      </c>
    </row>
    <row r="72" spans="1:37" ht="18" customHeight="1" thickBot="1">
      <c r="A72" s="113" t="s">
        <v>29</v>
      </c>
      <c r="B72" s="114">
        <v>9</v>
      </c>
      <c r="C72" s="115" t="s">
        <v>1</v>
      </c>
      <c r="D72" s="169">
        <v>10</v>
      </c>
      <c r="E72" s="114">
        <v>5</v>
      </c>
      <c r="F72" s="115" t="s">
        <v>1</v>
      </c>
      <c r="G72" s="169">
        <v>7</v>
      </c>
      <c r="H72" s="170">
        <v>13</v>
      </c>
      <c r="I72" s="115" t="s">
        <v>1</v>
      </c>
      <c r="J72" s="116">
        <v>16</v>
      </c>
      <c r="K72" s="114">
        <v>12</v>
      </c>
      <c r="L72" s="115" t="s">
        <v>1</v>
      </c>
      <c r="M72" s="169">
        <v>16</v>
      </c>
      <c r="N72" s="114">
        <v>3</v>
      </c>
      <c r="O72" s="115" t="s">
        <v>1</v>
      </c>
      <c r="P72" s="169">
        <v>8</v>
      </c>
      <c r="Q72" s="171">
        <v>11</v>
      </c>
      <c r="R72" s="144" t="s">
        <v>1</v>
      </c>
      <c r="S72" s="145">
        <v>16</v>
      </c>
      <c r="T72">
        <v>16</v>
      </c>
      <c r="U72" s="32">
        <f>SUM(V72:AK72)</f>
        <v>10</v>
      </c>
      <c r="V72" s="63">
        <f>COUNTIF(B72:P72,V1)</f>
        <v>0</v>
      </c>
      <c r="W72" s="59">
        <f>COUNTIF(B72:P72,W1)</f>
        <v>0</v>
      </c>
      <c r="X72" s="63">
        <f>COUNTIF(B72:P72,X1)</f>
        <v>1</v>
      </c>
      <c r="Y72" s="59">
        <f>COUNTIF(B72:P72,Y1)</f>
        <v>0</v>
      </c>
      <c r="Z72" s="66">
        <f>COUNTIF(B72:P72,Z1)</f>
        <v>1</v>
      </c>
      <c r="AA72" s="69">
        <f>COUNTIF(B72:P72,AA1)</f>
        <v>0</v>
      </c>
      <c r="AB72" s="78">
        <f>COUNTIF(B72:P72,AB1)</f>
        <v>1</v>
      </c>
      <c r="AC72" s="63">
        <f>COUNTIF(B72:P72,AC1)</f>
        <v>1</v>
      </c>
      <c r="AD72" s="63">
        <f>COUNTIF(B72:P72,AD1)</f>
        <v>1</v>
      </c>
      <c r="AE72" s="66">
        <f>COUNTIF(B72:P72,AE1)</f>
        <v>1</v>
      </c>
      <c r="AF72" s="66">
        <f>COUNTIF(B72:P72,AF1)</f>
        <v>0</v>
      </c>
      <c r="AG72" s="69">
        <f>COUNTIF(B72:P72,AG1)</f>
        <v>1</v>
      </c>
      <c r="AH72" s="66">
        <f>COUNTIF(B72:P72,AH1)</f>
        <v>1</v>
      </c>
      <c r="AI72" s="78">
        <f>COUNTIF(B72:P72,AI1)</f>
        <v>0</v>
      </c>
      <c r="AJ72" s="78">
        <f>COUNTIF(B72:P72,AJ1)</f>
        <v>0</v>
      </c>
      <c r="AK72" s="32">
        <f>COUNTIF(B72:P72,AK1)</f>
        <v>2</v>
      </c>
    </row>
    <row r="73" spans="1:20" ht="18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7"/>
      <c r="O73" s="43"/>
      <c r="P73" s="27"/>
      <c r="Q73" s="3"/>
      <c r="R73" s="3"/>
      <c r="S73" s="3"/>
      <c r="T73" s="27"/>
    </row>
    <row r="74" spans="1:19" ht="18" customHeight="1" thickBot="1">
      <c r="A74" s="139">
        <f>A63+21</f>
        <v>42421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50"/>
      <c r="R74" s="150"/>
      <c r="S74" s="150"/>
    </row>
    <row r="75" spans="1:19" ht="18" customHeight="1" thickBot="1">
      <c r="A75" s="44" t="s">
        <v>0</v>
      </c>
      <c r="B75" s="135">
        <v>0.6041666666666666</v>
      </c>
      <c r="C75" s="136"/>
      <c r="D75" s="137"/>
      <c r="E75" s="135">
        <v>0.6180555555555556</v>
      </c>
      <c r="F75" s="136"/>
      <c r="G75" s="137"/>
      <c r="H75" s="135">
        <v>0.6319444444444444</v>
      </c>
      <c r="I75" s="136"/>
      <c r="J75" s="137"/>
      <c r="K75" s="135">
        <v>0.6458333333333334</v>
      </c>
      <c r="L75" s="136"/>
      <c r="M75" s="137"/>
      <c r="N75" s="135">
        <v>0.6597222222222222</v>
      </c>
      <c r="O75" s="136"/>
      <c r="P75" s="137"/>
      <c r="Q75" s="151"/>
      <c r="R75" s="151"/>
      <c r="S75" s="151"/>
    </row>
    <row r="76" spans="1:19" ht="18" customHeight="1">
      <c r="A76" s="21" t="s">
        <v>6</v>
      </c>
      <c r="B76" s="21">
        <v>11</v>
      </c>
      <c r="C76" s="22" t="s">
        <v>1</v>
      </c>
      <c r="D76" s="23">
        <v>13</v>
      </c>
      <c r="E76" s="21">
        <v>4</v>
      </c>
      <c r="F76" s="22" t="s">
        <v>1</v>
      </c>
      <c r="G76" s="23">
        <v>7</v>
      </c>
      <c r="H76" s="21">
        <v>7</v>
      </c>
      <c r="I76" s="22" t="s">
        <v>1</v>
      </c>
      <c r="J76" s="23">
        <v>15</v>
      </c>
      <c r="K76" s="21">
        <v>7</v>
      </c>
      <c r="L76" s="22" t="s">
        <v>1</v>
      </c>
      <c r="M76" s="23">
        <v>16</v>
      </c>
      <c r="N76" s="21">
        <v>4</v>
      </c>
      <c r="O76" s="22" t="s">
        <v>1</v>
      </c>
      <c r="P76" s="23">
        <v>14</v>
      </c>
      <c r="Q76" s="27"/>
      <c r="R76" s="27"/>
      <c r="S76" s="27"/>
    </row>
    <row r="77" spans="1:37" ht="18" customHeight="1">
      <c r="A77" s="21" t="s">
        <v>13</v>
      </c>
      <c r="B77" s="21">
        <v>9</v>
      </c>
      <c r="C77" s="22" t="s">
        <v>1</v>
      </c>
      <c r="D77" s="23">
        <v>15</v>
      </c>
      <c r="E77" s="21">
        <v>11</v>
      </c>
      <c r="F77" s="22" t="s">
        <v>1</v>
      </c>
      <c r="G77" s="23">
        <v>14</v>
      </c>
      <c r="H77" s="21">
        <v>8</v>
      </c>
      <c r="I77" s="22" t="s">
        <v>1</v>
      </c>
      <c r="J77" s="23">
        <v>16</v>
      </c>
      <c r="K77" s="21">
        <v>8</v>
      </c>
      <c r="L77" s="22" t="s">
        <v>1</v>
      </c>
      <c r="M77" s="23">
        <v>9</v>
      </c>
      <c r="N77" s="21">
        <v>6</v>
      </c>
      <c r="O77" s="22" t="s">
        <v>1</v>
      </c>
      <c r="P77" s="23">
        <v>16</v>
      </c>
      <c r="Q77" s="27"/>
      <c r="R77" s="27"/>
      <c r="S77" s="27"/>
      <c r="U77" s="32">
        <f>SUM(V77:AK77)</f>
        <v>10</v>
      </c>
      <c r="V77" s="63">
        <f>COUNTIF(B77:P77,V1)</f>
        <v>0</v>
      </c>
      <c r="W77" s="59">
        <f>COUNTIF(B77:P77,W1)</f>
        <v>0</v>
      </c>
      <c r="X77" s="63">
        <f>COUNTIF(B77:P77,X1)</f>
        <v>0</v>
      </c>
      <c r="Y77" s="59">
        <f>COUNTIF(B77:P77,Y1)</f>
        <v>0</v>
      </c>
      <c r="Z77" s="66">
        <f>COUNTIF(B77:P77,Z1)</f>
        <v>0</v>
      </c>
      <c r="AA77" s="69">
        <f>COUNTIF(B77:P77,AA1)</f>
        <v>1</v>
      </c>
      <c r="AB77" s="78">
        <f>COUNTIF(B77:P77,AB1)</f>
        <v>0</v>
      </c>
      <c r="AC77" s="63">
        <f>COUNTIF(B77:P77,AC1)</f>
        <v>2</v>
      </c>
      <c r="AD77" s="63">
        <f>COUNTIF(B77:P77,AD1)</f>
        <v>2</v>
      </c>
      <c r="AE77" s="66">
        <f>COUNTIF(B77:P77,AE1)</f>
        <v>0</v>
      </c>
      <c r="AF77" s="66">
        <f>COUNTIF(B77:P77,AF1)</f>
        <v>1</v>
      </c>
      <c r="AG77" s="69">
        <f>COUNTIF(B77:P77,AG1)</f>
        <v>0</v>
      </c>
      <c r="AH77" s="66">
        <f>COUNTIF(B77:P77,AH1)</f>
        <v>0</v>
      </c>
      <c r="AI77" s="78">
        <f>COUNTIF(B77:P77,AI1)</f>
        <v>1</v>
      </c>
      <c r="AJ77" s="78">
        <f>COUNTIF(B77:P77,AJ1)</f>
        <v>1</v>
      </c>
      <c r="AK77" s="32">
        <f>COUNTIF(B77:P77,AK1)</f>
        <v>2</v>
      </c>
    </row>
    <row r="78" spans="1:37" ht="18" customHeight="1">
      <c r="A78" s="29" t="s">
        <v>7</v>
      </c>
      <c r="B78" s="26">
        <v>3</v>
      </c>
      <c r="C78" s="27" t="s">
        <v>1</v>
      </c>
      <c r="D78" s="28">
        <v>5</v>
      </c>
      <c r="E78" s="26">
        <v>12</v>
      </c>
      <c r="F78" s="27" t="s">
        <v>1</v>
      </c>
      <c r="G78" s="28">
        <v>15</v>
      </c>
      <c r="H78" s="26">
        <v>4</v>
      </c>
      <c r="I78" s="27" t="s">
        <v>1</v>
      </c>
      <c r="J78" s="28">
        <v>12</v>
      </c>
      <c r="K78" s="26">
        <v>6</v>
      </c>
      <c r="L78" s="27" t="s">
        <v>1</v>
      </c>
      <c r="M78" s="28">
        <v>15</v>
      </c>
      <c r="N78" s="26">
        <v>7</v>
      </c>
      <c r="O78" s="27" t="s">
        <v>1</v>
      </c>
      <c r="P78" s="28">
        <v>9</v>
      </c>
      <c r="Q78" s="27"/>
      <c r="R78" s="27"/>
      <c r="S78" s="27"/>
      <c r="U78" s="32"/>
      <c r="V78" s="63"/>
      <c r="W78" s="59"/>
      <c r="X78" s="63"/>
      <c r="Y78" s="59"/>
      <c r="Z78" s="66"/>
      <c r="AA78" s="69"/>
      <c r="AB78" s="78"/>
      <c r="AC78" s="63"/>
      <c r="AD78" s="63"/>
      <c r="AE78" s="66"/>
      <c r="AF78" s="66"/>
      <c r="AG78" s="69"/>
      <c r="AH78" s="66"/>
      <c r="AI78" s="78"/>
      <c r="AJ78" s="78"/>
      <c r="AK78" s="32"/>
    </row>
    <row r="79" spans="1:19" ht="18" customHeight="1">
      <c r="A79" s="29" t="s">
        <v>8</v>
      </c>
      <c r="B79" s="29">
        <v>12</v>
      </c>
      <c r="C79" s="30" t="s">
        <v>1</v>
      </c>
      <c r="D79" s="31">
        <v>14</v>
      </c>
      <c r="E79" s="29">
        <v>3</v>
      </c>
      <c r="F79" s="30" t="s">
        <v>1</v>
      </c>
      <c r="G79" s="31">
        <v>6</v>
      </c>
      <c r="H79" s="29">
        <v>6</v>
      </c>
      <c r="I79" s="30" t="s">
        <v>1</v>
      </c>
      <c r="J79" s="31">
        <v>14</v>
      </c>
      <c r="K79" s="29">
        <v>4</v>
      </c>
      <c r="L79" s="30" t="s">
        <v>1</v>
      </c>
      <c r="M79" s="31">
        <v>13</v>
      </c>
      <c r="N79" s="29">
        <v>3</v>
      </c>
      <c r="O79" s="30" t="s">
        <v>1</v>
      </c>
      <c r="P79" s="31">
        <v>13</v>
      </c>
      <c r="Q79" s="27"/>
      <c r="R79" s="27"/>
      <c r="S79" s="27"/>
    </row>
    <row r="80" spans="1:37" ht="18" customHeight="1">
      <c r="A80" s="21" t="s">
        <v>14</v>
      </c>
      <c r="B80" s="21">
        <v>4</v>
      </c>
      <c r="C80" s="22" t="s">
        <v>1</v>
      </c>
      <c r="D80" s="23">
        <v>6</v>
      </c>
      <c r="E80" s="26">
        <v>9</v>
      </c>
      <c r="F80" s="27" t="s">
        <v>1</v>
      </c>
      <c r="G80" s="28">
        <v>16</v>
      </c>
      <c r="H80" s="21">
        <v>5</v>
      </c>
      <c r="I80" s="22" t="s">
        <v>1</v>
      </c>
      <c r="J80" s="23">
        <v>13</v>
      </c>
      <c r="K80" s="29">
        <v>3</v>
      </c>
      <c r="L80" s="30" t="s">
        <v>1</v>
      </c>
      <c r="M80" s="31">
        <v>12</v>
      </c>
      <c r="N80" s="21">
        <v>5</v>
      </c>
      <c r="O80" s="22" t="s">
        <v>1</v>
      </c>
      <c r="P80" s="23">
        <v>15</v>
      </c>
      <c r="Q80" s="27"/>
      <c r="R80" s="27"/>
      <c r="S80" s="27"/>
      <c r="U80" s="32">
        <f>SUM(V80:AK80)</f>
        <v>10</v>
      </c>
      <c r="V80" s="63">
        <f>COUNTIF(B80:P80,V1)</f>
        <v>0</v>
      </c>
      <c r="W80" s="59">
        <f>COUNTIF(B80:P80,W1)</f>
        <v>0</v>
      </c>
      <c r="X80" s="63">
        <f>COUNTIF(B80:P80,X1)</f>
        <v>1</v>
      </c>
      <c r="Y80" s="59">
        <f>COUNTIF(B80:P80,Y1)</f>
        <v>1</v>
      </c>
      <c r="Z80" s="66">
        <f>COUNTIF(B80:P80,Z1)</f>
        <v>2</v>
      </c>
      <c r="AA80" s="69">
        <f>COUNTIF(B80:P80,AA1)</f>
        <v>1</v>
      </c>
      <c r="AB80" s="78">
        <f>COUNTIF(B80:P80,AB1)</f>
        <v>0</v>
      </c>
      <c r="AC80" s="63">
        <f>COUNTIF(B80:P80,AC1)</f>
        <v>0</v>
      </c>
      <c r="AD80" s="63">
        <f>COUNTIF(B80:P80,AD1)</f>
        <v>1</v>
      </c>
      <c r="AE80" s="66">
        <f>COUNTIF(B80:P80,AE1)</f>
        <v>0</v>
      </c>
      <c r="AF80" s="66">
        <f>COUNTIF(B80:P80,AF1)</f>
        <v>0</v>
      </c>
      <c r="AG80" s="69">
        <f>COUNTIF(B80:P80,AG1)</f>
        <v>1</v>
      </c>
      <c r="AH80" s="66">
        <f>COUNTIF(B80:P80,AH1)</f>
        <v>1</v>
      </c>
      <c r="AI80" s="78">
        <f>COUNTIF(B80:P80,AI1)</f>
        <v>0</v>
      </c>
      <c r="AJ80" s="78">
        <f>COUNTIF(B80:P80,AJ1)</f>
        <v>1</v>
      </c>
      <c r="AK80" s="32">
        <f>COUNTIF(B80:P80,AK1)</f>
        <v>1</v>
      </c>
    </row>
    <row r="81" spans="1:19" ht="18" customHeight="1">
      <c r="A81" s="29" t="s">
        <v>10</v>
      </c>
      <c r="B81" s="29">
        <v>2</v>
      </c>
      <c r="C81" s="30" t="s">
        <v>1</v>
      </c>
      <c r="D81" s="31">
        <v>8</v>
      </c>
      <c r="E81" s="29">
        <v>10</v>
      </c>
      <c r="F81" s="30" t="s">
        <v>1</v>
      </c>
      <c r="G81" s="31">
        <v>13</v>
      </c>
      <c r="H81" s="29">
        <v>3</v>
      </c>
      <c r="I81" s="30" t="s">
        <v>1</v>
      </c>
      <c r="J81" s="31">
        <v>11</v>
      </c>
      <c r="K81" s="21">
        <v>5</v>
      </c>
      <c r="L81" s="22" t="s">
        <v>1</v>
      </c>
      <c r="M81" s="23">
        <v>14</v>
      </c>
      <c r="N81" s="29">
        <v>8</v>
      </c>
      <c r="O81" s="30" t="s">
        <v>1</v>
      </c>
      <c r="P81" s="31">
        <v>10</v>
      </c>
      <c r="Q81" s="27"/>
      <c r="R81" s="27"/>
      <c r="S81" s="27"/>
    </row>
    <row r="82" spans="1:37" ht="18" customHeight="1">
      <c r="A82" s="106" t="s">
        <v>28</v>
      </c>
      <c r="B82" s="106">
        <v>1</v>
      </c>
      <c r="C82" s="107" t="s">
        <v>1</v>
      </c>
      <c r="D82" s="108">
        <v>7</v>
      </c>
      <c r="E82" s="106">
        <v>1</v>
      </c>
      <c r="F82" s="107" t="s">
        <v>1</v>
      </c>
      <c r="G82" s="108">
        <v>8</v>
      </c>
      <c r="H82" s="106">
        <v>1</v>
      </c>
      <c r="I82" s="107" t="s">
        <v>1</v>
      </c>
      <c r="J82" s="108">
        <v>9</v>
      </c>
      <c r="K82" s="106">
        <v>1</v>
      </c>
      <c r="L82" s="107" t="s">
        <v>1</v>
      </c>
      <c r="M82" s="108">
        <v>10</v>
      </c>
      <c r="N82" s="106">
        <v>1</v>
      </c>
      <c r="O82" s="107" t="s">
        <v>1</v>
      </c>
      <c r="P82" s="108">
        <v>11</v>
      </c>
      <c r="Q82" s="141"/>
      <c r="R82" s="141"/>
      <c r="S82" s="141"/>
      <c r="T82">
        <v>1</v>
      </c>
      <c r="U82" s="32">
        <f>SUM(V82:AK82)</f>
        <v>10</v>
      </c>
      <c r="V82" s="63">
        <f>COUNTIF(B82:P82,V1)</f>
        <v>5</v>
      </c>
      <c r="W82" s="59">
        <f>COUNTIF(B82:P82,W1)</f>
        <v>0</v>
      </c>
      <c r="X82" s="63">
        <f>COUNTIF(B82:P82,X1)</f>
        <v>0</v>
      </c>
      <c r="Y82" s="59">
        <f>COUNTIF(B82:P82,Y1)</f>
        <v>0</v>
      </c>
      <c r="Z82" s="66">
        <f>COUNTIF(B82:P82,Z1)</f>
        <v>0</v>
      </c>
      <c r="AA82" s="69">
        <f>COUNTIF(B82:P82,AA1)</f>
        <v>0</v>
      </c>
      <c r="AB82" s="78">
        <f>COUNTIF(B82:P82,AB1)</f>
        <v>1</v>
      </c>
      <c r="AC82" s="63">
        <f>COUNTIF(B82:P82,AC1)</f>
        <v>1</v>
      </c>
      <c r="AD82" s="63">
        <f>COUNTIF(B82:P82,AD1)</f>
        <v>1</v>
      </c>
      <c r="AE82" s="66">
        <f>COUNTIF(B82:P82,AE1)</f>
        <v>1</v>
      </c>
      <c r="AF82" s="66">
        <f>COUNTIF(B82:P82,AF1)</f>
        <v>1</v>
      </c>
      <c r="AG82" s="69">
        <f>COUNTIF(B82:P82,AG1)</f>
        <v>0</v>
      </c>
      <c r="AH82" s="66">
        <f>COUNTIF(B82:P82,AH1)</f>
        <v>0</v>
      </c>
      <c r="AI82" s="78">
        <f>COUNTIF(B82:P82,AI1)</f>
        <v>0</v>
      </c>
      <c r="AJ82" s="78">
        <f>COUNTIF(B82:P82,AJ1)</f>
        <v>0</v>
      </c>
      <c r="AK82" s="32">
        <f>COUNTIF(B82:P82,AK1)</f>
        <v>0</v>
      </c>
    </row>
    <row r="83" spans="1:37" ht="18" customHeight="1" thickBot="1">
      <c r="A83" s="114" t="s">
        <v>29</v>
      </c>
      <c r="B83" s="114">
        <v>10</v>
      </c>
      <c r="C83" s="115" t="s">
        <v>1</v>
      </c>
      <c r="D83" s="116">
        <v>16</v>
      </c>
      <c r="E83" s="114">
        <v>2</v>
      </c>
      <c r="F83" s="115" t="s">
        <v>1</v>
      </c>
      <c r="G83" s="116">
        <v>5</v>
      </c>
      <c r="H83" s="114">
        <v>2</v>
      </c>
      <c r="I83" s="115" t="s">
        <v>1</v>
      </c>
      <c r="J83" s="116">
        <v>10</v>
      </c>
      <c r="K83" s="114">
        <v>2</v>
      </c>
      <c r="L83" s="115" t="s">
        <v>1</v>
      </c>
      <c r="M83" s="116">
        <v>11</v>
      </c>
      <c r="N83" s="114">
        <v>2</v>
      </c>
      <c r="O83" s="115" t="s">
        <v>1</v>
      </c>
      <c r="P83" s="116">
        <v>12</v>
      </c>
      <c r="Q83" s="141"/>
      <c r="R83" s="141"/>
      <c r="S83" s="141"/>
      <c r="T83">
        <v>2</v>
      </c>
      <c r="U83" s="32">
        <f>SUM(V83:AK83)</f>
        <v>10</v>
      </c>
      <c r="V83" s="63">
        <f>COUNTIF(B83:P83,V1)</f>
        <v>0</v>
      </c>
      <c r="W83" s="59">
        <f>COUNTIF(B83:P83,W1)</f>
        <v>4</v>
      </c>
      <c r="X83" s="63">
        <f>COUNTIF(B83:P83,X1)</f>
        <v>0</v>
      </c>
      <c r="Y83" s="59">
        <f>COUNTIF(B83:P83,Y1)</f>
        <v>0</v>
      </c>
      <c r="Z83" s="66">
        <f>COUNTIF(B83:P83,Z1)</f>
        <v>1</v>
      </c>
      <c r="AA83" s="69">
        <f>COUNTIF(B83:P83,AA1)</f>
        <v>0</v>
      </c>
      <c r="AB83" s="78">
        <f>COUNTIF(B83:P83,AB1)</f>
        <v>0</v>
      </c>
      <c r="AC83" s="63">
        <f>COUNTIF(B83:P83,AC1)</f>
        <v>0</v>
      </c>
      <c r="AD83" s="63">
        <f>COUNTIF(B83:P83,AD1)</f>
        <v>0</v>
      </c>
      <c r="AE83" s="66">
        <f>COUNTIF(B83:P83,AE1)</f>
        <v>2</v>
      </c>
      <c r="AF83" s="66">
        <f>COUNTIF(B83:P83,AF1)</f>
        <v>1</v>
      </c>
      <c r="AG83" s="69">
        <f>COUNTIF(B83:P83,AG1)</f>
        <v>1</v>
      </c>
      <c r="AH83" s="66">
        <f>COUNTIF(B83:P83,AH1)</f>
        <v>0</v>
      </c>
      <c r="AI83" s="78">
        <f>COUNTIF(B83:P83,AI1)</f>
        <v>0</v>
      </c>
      <c r="AJ83" s="78">
        <f>COUNTIF(B83:P83,AJ1)</f>
        <v>0</v>
      </c>
      <c r="AK83" s="32">
        <f>COUNTIF(B83:P83,AK1)</f>
        <v>1</v>
      </c>
    </row>
    <row r="84" spans="1:20" ht="18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27"/>
    </row>
    <row r="85" spans="1:19" ht="18" customHeight="1" thickBot="1">
      <c r="A85" s="139">
        <f>A74+7</f>
        <v>42428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50"/>
      <c r="R85" s="150"/>
      <c r="S85" s="150"/>
    </row>
    <row r="86" spans="1:19" ht="18" customHeight="1" thickBot="1">
      <c r="A86" s="44" t="s">
        <v>0</v>
      </c>
      <c r="B86" s="135">
        <v>0.6041666666666666</v>
      </c>
      <c r="C86" s="136"/>
      <c r="D86" s="137"/>
      <c r="E86" s="135">
        <v>0.6180555555555556</v>
      </c>
      <c r="F86" s="136"/>
      <c r="G86" s="137"/>
      <c r="H86" s="135">
        <v>0.6319444444444444</v>
      </c>
      <c r="I86" s="136"/>
      <c r="J86" s="137"/>
      <c r="K86" s="135">
        <v>0.6458333333333334</v>
      </c>
      <c r="L86" s="136"/>
      <c r="M86" s="137"/>
      <c r="N86" s="135">
        <v>0.6597222222222222</v>
      </c>
      <c r="O86" s="136"/>
      <c r="P86" s="137"/>
      <c r="Q86" s="151"/>
      <c r="R86" s="151"/>
      <c r="S86" s="151"/>
    </row>
    <row r="87" spans="1:22" ht="18" customHeight="1">
      <c r="A87" s="21" t="s">
        <v>6</v>
      </c>
      <c r="B87" s="29">
        <v>3</v>
      </c>
      <c r="C87" s="30" t="s">
        <v>1</v>
      </c>
      <c r="D87" s="31">
        <v>14</v>
      </c>
      <c r="E87" s="33">
        <v>2</v>
      </c>
      <c r="F87" s="34" t="s">
        <v>1</v>
      </c>
      <c r="G87" s="35">
        <v>14</v>
      </c>
      <c r="H87" s="29">
        <v>2</v>
      </c>
      <c r="I87" s="30" t="s">
        <v>1</v>
      </c>
      <c r="J87" s="31">
        <v>15</v>
      </c>
      <c r="K87" s="29">
        <v>2</v>
      </c>
      <c r="L87" s="30" t="s">
        <v>1</v>
      </c>
      <c r="M87" s="31">
        <v>16</v>
      </c>
      <c r="N87" s="29">
        <v>3</v>
      </c>
      <c r="O87" s="30" t="s">
        <v>1</v>
      </c>
      <c r="P87" s="31">
        <v>10</v>
      </c>
      <c r="Q87" s="27"/>
      <c r="R87" s="27"/>
      <c r="S87" s="27"/>
      <c r="T87" s="27" t="s">
        <v>9</v>
      </c>
      <c r="U87" s="27" t="s">
        <v>9</v>
      </c>
      <c r="V87" s="72" t="s">
        <v>9</v>
      </c>
    </row>
    <row r="88" spans="1:37" ht="18" customHeight="1">
      <c r="A88" s="21" t="s">
        <v>13</v>
      </c>
      <c r="B88" s="21">
        <v>4</v>
      </c>
      <c r="C88" s="22" t="s">
        <v>1</v>
      </c>
      <c r="D88" s="23">
        <v>15</v>
      </c>
      <c r="E88" s="21">
        <v>5</v>
      </c>
      <c r="F88" s="22" t="s">
        <v>1</v>
      </c>
      <c r="G88" s="23">
        <v>9</v>
      </c>
      <c r="H88" s="21">
        <v>4</v>
      </c>
      <c r="I88" s="22" t="s">
        <v>1</v>
      </c>
      <c r="J88" s="23">
        <v>9</v>
      </c>
      <c r="K88" s="21">
        <v>8</v>
      </c>
      <c r="L88" s="22" t="s">
        <v>1</v>
      </c>
      <c r="M88" s="23">
        <v>14</v>
      </c>
      <c r="N88" s="21">
        <v>5</v>
      </c>
      <c r="O88" s="22" t="s">
        <v>1</v>
      </c>
      <c r="P88" s="23">
        <v>12</v>
      </c>
      <c r="Q88" s="27"/>
      <c r="R88" s="27"/>
      <c r="S88" s="27"/>
      <c r="U88">
        <f>SUM(V88:AK88)</f>
        <v>10</v>
      </c>
      <c r="V88" s="63">
        <f>COUNTIF(B88:P88,V1)</f>
        <v>0</v>
      </c>
      <c r="W88" s="59">
        <f>COUNTIF(B88:P88,W1)</f>
        <v>0</v>
      </c>
      <c r="X88" s="63">
        <f>COUNTIF(B88:P88,X1)</f>
        <v>0</v>
      </c>
      <c r="Y88" s="59">
        <f>COUNTIF(B88:P88,Y1)</f>
        <v>2</v>
      </c>
      <c r="Z88" s="66">
        <f>COUNTIF(B88:P88,Z1)</f>
        <v>2</v>
      </c>
      <c r="AA88" s="69">
        <f>COUNTIF(B88:P88,AA1)</f>
        <v>0</v>
      </c>
      <c r="AB88" s="78">
        <f>COUNTIF(B88:P88,AB1)</f>
        <v>0</v>
      </c>
      <c r="AC88" s="63">
        <f>COUNTIF(B88:P88,AC1)</f>
        <v>1</v>
      </c>
      <c r="AD88" s="63">
        <f>COUNTIF(B88:P88,AD1)</f>
        <v>2</v>
      </c>
      <c r="AE88" s="66">
        <f>COUNTIF(B88:P88,AE1)</f>
        <v>0</v>
      </c>
      <c r="AF88" s="66">
        <f>COUNTIF(B88:P88,AF1)</f>
        <v>0</v>
      </c>
      <c r="AG88" s="69">
        <f>COUNTIF(B88:P88,AG1)</f>
        <v>1</v>
      </c>
      <c r="AH88" s="66">
        <f>COUNTIF(B88:P88,AH1)</f>
        <v>0</v>
      </c>
      <c r="AI88" s="78">
        <f>COUNTIF(B88:P88,AI1)</f>
        <v>1</v>
      </c>
      <c r="AJ88" s="78">
        <f>COUNTIF(B88:P88,AJ1)</f>
        <v>1</v>
      </c>
      <c r="AK88" s="32">
        <f>COUNTIF(B88:P88,AK1)</f>
        <v>0</v>
      </c>
    </row>
    <row r="89" spans="1:19" ht="18" customHeight="1">
      <c r="A89" s="29" t="s">
        <v>7</v>
      </c>
      <c r="B89" s="29">
        <v>5</v>
      </c>
      <c r="C89" s="30" t="s">
        <v>1</v>
      </c>
      <c r="D89" s="31">
        <v>16</v>
      </c>
      <c r="E89" s="29">
        <v>3</v>
      </c>
      <c r="F89" s="30" t="s">
        <v>1</v>
      </c>
      <c r="G89" s="31">
        <v>15</v>
      </c>
      <c r="H89" s="29">
        <v>3</v>
      </c>
      <c r="I89" s="30" t="s">
        <v>1</v>
      </c>
      <c r="J89" s="31">
        <v>16</v>
      </c>
      <c r="K89" s="29">
        <v>5</v>
      </c>
      <c r="L89" s="30" t="s">
        <v>1</v>
      </c>
      <c r="M89" s="31">
        <v>11</v>
      </c>
      <c r="N89" s="21">
        <v>4</v>
      </c>
      <c r="O89" s="22" t="s">
        <v>1</v>
      </c>
      <c r="P89" s="23">
        <v>11</v>
      </c>
      <c r="Q89" s="27"/>
      <c r="R89" s="27"/>
      <c r="S89" s="27"/>
    </row>
    <row r="90" spans="1:19" ht="18" customHeight="1">
      <c r="A90" s="29" t="s">
        <v>8</v>
      </c>
      <c r="B90" s="21">
        <v>8</v>
      </c>
      <c r="C90" s="22" t="s">
        <v>1</v>
      </c>
      <c r="D90" s="23">
        <v>11</v>
      </c>
      <c r="E90" s="21">
        <v>7</v>
      </c>
      <c r="F90" s="22" t="s">
        <v>1</v>
      </c>
      <c r="G90" s="23">
        <v>11</v>
      </c>
      <c r="H90" s="21">
        <v>5</v>
      </c>
      <c r="I90" s="22" t="s">
        <v>1</v>
      </c>
      <c r="J90" s="23">
        <v>10</v>
      </c>
      <c r="K90" s="21">
        <v>3</v>
      </c>
      <c r="L90" s="22" t="s">
        <v>1</v>
      </c>
      <c r="M90" s="23">
        <v>9</v>
      </c>
      <c r="N90" s="29">
        <v>1</v>
      </c>
      <c r="O90" s="30" t="s">
        <v>1</v>
      </c>
      <c r="P90" s="31">
        <v>16</v>
      </c>
      <c r="Q90" s="27"/>
      <c r="R90" s="27"/>
      <c r="S90" s="27"/>
    </row>
    <row r="91" spans="1:37" ht="18" customHeight="1">
      <c r="A91" s="21" t="s">
        <v>14</v>
      </c>
      <c r="B91" s="29">
        <v>2</v>
      </c>
      <c r="C91" s="30" t="s">
        <v>1</v>
      </c>
      <c r="D91" s="31">
        <v>13</v>
      </c>
      <c r="E91" s="21">
        <v>1</v>
      </c>
      <c r="F91" s="22" t="s">
        <v>1</v>
      </c>
      <c r="G91" s="23">
        <v>13</v>
      </c>
      <c r="H91" s="29">
        <v>1</v>
      </c>
      <c r="I91" s="30" t="s">
        <v>1</v>
      </c>
      <c r="J91" s="31">
        <v>14</v>
      </c>
      <c r="K91" s="21">
        <v>1</v>
      </c>
      <c r="L91" s="22" t="s">
        <v>1</v>
      </c>
      <c r="M91" s="23">
        <v>15</v>
      </c>
      <c r="N91" s="21">
        <v>8</v>
      </c>
      <c r="O91" s="22" t="s">
        <v>1</v>
      </c>
      <c r="P91" s="23">
        <v>15</v>
      </c>
      <c r="Q91" s="27"/>
      <c r="R91" s="27"/>
      <c r="S91" s="27"/>
      <c r="U91">
        <f>SUM(V91:AK91)</f>
        <v>10</v>
      </c>
      <c r="V91" s="63">
        <f>COUNTIF(B91:P91,V1)</f>
        <v>3</v>
      </c>
      <c r="W91" s="59">
        <f>COUNTIF(B91:P91,W1)</f>
        <v>1</v>
      </c>
      <c r="X91" s="63">
        <f>COUNTIF(B91:P91,X1)</f>
        <v>0</v>
      </c>
      <c r="Y91" s="59">
        <f>COUNTIF(B91:P91,Y1)</f>
        <v>0</v>
      </c>
      <c r="Z91" s="66">
        <f>COUNTIF(B91:P91,Z1)</f>
        <v>0</v>
      </c>
      <c r="AA91" s="69">
        <f>COUNTIF(B91:P91,AA1)</f>
        <v>0</v>
      </c>
      <c r="AB91" s="78">
        <f>COUNTIF(B91:P91,AB1)</f>
        <v>0</v>
      </c>
      <c r="AC91" s="63">
        <f>COUNTIF(B91:P91,AC1)</f>
        <v>1</v>
      </c>
      <c r="AD91" s="63">
        <f>COUNTIF(B91:P91,AD1)</f>
        <v>0</v>
      </c>
      <c r="AE91" s="66">
        <f>COUNTIF(B91:P91,AE1)</f>
        <v>0</v>
      </c>
      <c r="AF91" s="66">
        <f>COUNTIF(B91:P91,AF1)</f>
        <v>0</v>
      </c>
      <c r="AG91" s="69">
        <f>COUNTIF(B91:P91,AG1)</f>
        <v>0</v>
      </c>
      <c r="AH91" s="66">
        <f>COUNTIF(B91:P91,AH1)</f>
        <v>2</v>
      </c>
      <c r="AI91" s="78">
        <f>COUNTIF(B91:P91,AI1)</f>
        <v>1</v>
      </c>
      <c r="AJ91" s="78">
        <f>COUNTIF(B91:P91,AJ1)</f>
        <v>2</v>
      </c>
      <c r="AK91" s="32">
        <f>COUNTIF(B91:P91,AK1)</f>
        <v>0</v>
      </c>
    </row>
    <row r="92" spans="1:19" ht="18" customHeight="1">
      <c r="A92" s="29" t="s">
        <v>10</v>
      </c>
      <c r="B92" s="21">
        <v>1</v>
      </c>
      <c r="C92" s="22" t="s">
        <v>1</v>
      </c>
      <c r="D92" s="23">
        <v>12</v>
      </c>
      <c r="E92" s="26">
        <v>8</v>
      </c>
      <c r="F92" s="27" t="s">
        <v>1</v>
      </c>
      <c r="G92" s="28">
        <v>12</v>
      </c>
      <c r="H92" s="21">
        <v>8</v>
      </c>
      <c r="I92" s="22" t="s">
        <v>1</v>
      </c>
      <c r="J92" s="23">
        <v>13</v>
      </c>
      <c r="K92" s="29">
        <v>4</v>
      </c>
      <c r="L92" s="30" t="s">
        <v>1</v>
      </c>
      <c r="M92" s="31">
        <v>10</v>
      </c>
      <c r="N92" s="29">
        <v>2</v>
      </c>
      <c r="O92" s="30" t="s">
        <v>1</v>
      </c>
      <c r="P92" s="31">
        <v>9</v>
      </c>
      <c r="Q92" s="27"/>
      <c r="R92" s="27"/>
      <c r="S92" s="27"/>
    </row>
    <row r="93" spans="1:37" ht="18" customHeight="1">
      <c r="A93" s="106" t="s">
        <v>28</v>
      </c>
      <c r="B93" s="106">
        <v>7</v>
      </c>
      <c r="C93" s="107" t="s">
        <v>1</v>
      </c>
      <c r="D93" s="108">
        <v>10</v>
      </c>
      <c r="E93" s="109">
        <v>4</v>
      </c>
      <c r="F93" s="110" t="s">
        <v>1</v>
      </c>
      <c r="G93" s="111">
        <v>16</v>
      </c>
      <c r="H93" s="106">
        <v>6</v>
      </c>
      <c r="I93" s="107" t="s">
        <v>1</v>
      </c>
      <c r="J93" s="108">
        <v>11</v>
      </c>
      <c r="K93" s="106">
        <v>6</v>
      </c>
      <c r="L93" s="107" t="s">
        <v>1</v>
      </c>
      <c r="M93" s="108">
        <v>12</v>
      </c>
      <c r="N93" s="106">
        <v>7</v>
      </c>
      <c r="O93" s="107" t="s">
        <v>1</v>
      </c>
      <c r="P93" s="108">
        <v>14</v>
      </c>
      <c r="Q93" s="141"/>
      <c r="R93" s="141"/>
      <c r="S93" s="141"/>
      <c r="T93">
        <v>6</v>
      </c>
      <c r="U93">
        <f>SUM(V93:AK93)</f>
        <v>10</v>
      </c>
      <c r="V93" s="63">
        <f>COUNTIF(B93:P93,V1)</f>
        <v>0</v>
      </c>
      <c r="W93" s="59">
        <f>COUNTIF(B93:P93,W1)</f>
        <v>0</v>
      </c>
      <c r="X93" s="63">
        <f>COUNTIF(B93:P93,X1)</f>
        <v>0</v>
      </c>
      <c r="Y93" s="59">
        <f>COUNTIF(B93:P93,Y1)</f>
        <v>1</v>
      </c>
      <c r="Z93" s="66">
        <f>COUNTIF(B93:P93,Z1)</f>
        <v>0</v>
      </c>
      <c r="AA93" s="69">
        <f>COUNTIF(B93:P93,AA1)</f>
        <v>2</v>
      </c>
      <c r="AB93" s="78">
        <f>COUNTIF(B93:P93,AB1)</f>
        <v>2</v>
      </c>
      <c r="AC93" s="63">
        <f>COUNTIF(B93:P93,AC1)</f>
        <v>0</v>
      </c>
      <c r="AD93" s="63">
        <f>COUNTIF(B93:P93,AD1)</f>
        <v>0</v>
      </c>
      <c r="AE93" s="66">
        <f>COUNTIF(B93:P93,AE1)</f>
        <v>1</v>
      </c>
      <c r="AF93" s="66">
        <f>COUNTIF(B93:P93,AF1)</f>
        <v>1</v>
      </c>
      <c r="AG93" s="69">
        <f>COUNTIF(B93:P93,AG1)</f>
        <v>1</v>
      </c>
      <c r="AH93" s="66">
        <f>COUNTIF(B93:P93,AH1)</f>
        <v>0</v>
      </c>
      <c r="AI93" s="78">
        <f>COUNTIF(B93:P93,AI1)</f>
        <v>1</v>
      </c>
      <c r="AJ93" s="78">
        <f>COUNTIF(B93:P93,AJ1)</f>
        <v>0</v>
      </c>
      <c r="AK93" s="32">
        <f>COUNTIF(B93:P93,AK1)</f>
        <v>1</v>
      </c>
    </row>
    <row r="94" spans="1:37" ht="18" customHeight="1" thickBot="1">
      <c r="A94" s="114" t="s">
        <v>29</v>
      </c>
      <c r="B94" s="114">
        <v>6</v>
      </c>
      <c r="C94" s="115" t="s">
        <v>1</v>
      </c>
      <c r="D94" s="116">
        <v>9</v>
      </c>
      <c r="E94" s="114">
        <v>6</v>
      </c>
      <c r="F94" s="115" t="s">
        <v>1</v>
      </c>
      <c r="G94" s="116">
        <v>10</v>
      </c>
      <c r="H94" s="114">
        <v>7</v>
      </c>
      <c r="I94" s="115" t="s">
        <v>1</v>
      </c>
      <c r="J94" s="116">
        <v>12</v>
      </c>
      <c r="K94" s="114">
        <v>7</v>
      </c>
      <c r="L94" s="115" t="s">
        <v>1</v>
      </c>
      <c r="M94" s="116">
        <v>13</v>
      </c>
      <c r="N94" s="114">
        <v>6</v>
      </c>
      <c r="O94" s="115" t="s">
        <v>1</v>
      </c>
      <c r="P94" s="116">
        <v>13</v>
      </c>
      <c r="Q94" s="141"/>
      <c r="R94" s="141"/>
      <c r="S94" s="141"/>
      <c r="T94">
        <v>7</v>
      </c>
      <c r="U94">
        <f>SUM(V94:AK94)</f>
        <v>10</v>
      </c>
      <c r="V94" s="63">
        <f>COUNTIF(B94:P94,V1)</f>
        <v>0</v>
      </c>
      <c r="W94" s="59">
        <f>COUNTIF(B94:P94,W1)</f>
        <v>0</v>
      </c>
      <c r="X94" s="63">
        <f>COUNTIF(B94:P94,X1)</f>
        <v>0</v>
      </c>
      <c r="Y94" s="59">
        <f>COUNTIF(B94:P94,Y1)</f>
        <v>0</v>
      </c>
      <c r="Z94" s="66">
        <f>COUNTIF(B94:P94,Z1)</f>
        <v>0</v>
      </c>
      <c r="AA94" s="69">
        <f>COUNTIF(B94:P94,AA1)</f>
        <v>3</v>
      </c>
      <c r="AB94" s="78">
        <f>COUNTIF(B94:P94,AB1)</f>
        <v>2</v>
      </c>
      <c r="AC94" s="63">
        <f>COUNTIF(B94:P94,AC1)</f>
        <v>0</v>
      </c>
      <c r="AD94" s="63">
        <f>COUNTIF(B94:P94,AD1)</f>
        <v>1</v>
      </c>
      <c r="AE94" s="66">
        <f>COUNTIF(B94:P94,AE1)</f>
        <v>1</v>
      </c>
      <c r="AF94" s="66">
        <f>COUNTIF(B94:P94,AF1)</f>
        <v>0</v>
      </c>
      <c r="AG94" s="69">
        <f>COUNTIF(B94:P94,AG1)</f>
        <v>1</v>
      </c>
      <c r="AH94" s="66">
        <f>COUNTIF(B94:P94,AH1)</f>
        <v>2</v>
      </c>
      <c r="AI94" s="78">
        <f>COUNTIF(B94:P94,AI1)</f>
        <v>0</v>
      </c>
      <c r="AJ94" s="78">
        <f>COUNTIF(B94:P94,AJ1)</f>
        <v>0</v>
      </c>
      <c r="AK94" s="32">
        <f>COUNTIF(B94:P94,AK1)</f>
        <v>0</v>
      </c>
    </row>
    <row r="95" spans="1:19" ht="18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8" customHeight="1" thickBot="1">
      <c r="A96" s="139">
        <f>A85+7</f>
        <v>42435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50"/>
      <c r="R96" s="150"/>
      <c r="S96" s="150"/>
    </row>
    <row r="97" spans="1:19" ht="18" customHeight="1" thickBot="1">
      <c r="A97" s="44" t="s">
        <v>0</v>
      </c>
      <c r="B97" s="135">
        <v>0.6041666666666666</v>
      </c>
      <c r="C97" s="136"/>
      <c r="D97" s="137"/>
      <c r="E97" s="135">
        <v>0.6180555555555556</v>
      </c>
      <c r="F97" s="136"/>
      <c r="G97" s="137"/>
      <c r="H97" s="135">
        <v>0.6319444444444444</v>
      </c>
      <c r="I97" s="136"/>
      <c r="J97" s="137"/>
      <c r="K97" s="135">
        <v>0.6458333333333334</v>
      </c>
      <c r="L97" s="136"/>
      <c r="M97" s="137"/>
      <c r="N97" s="135">
        <v>0.6597222222222222</v>
      </c>
      <c r="O97" s="136"/>
      <c r="P97" s="137"/>
      <c r="Q97" s="151"/>
      <c r="R97" s="151"/>
      <c r="S97" s="151"/>
    </row>
    <row r="98" spans="1:19" ht="18" customHeight="1">
      <c r="A98" s="21" t="s">
        <v>6</v>
      </c>
      <c r="B98" s="21">
        <v>1</v>
      </c>
      <c r="C98" s="22" t="s">
        <v>1</v>
      </c>
      <c r="D98" s="23">
        <v>2</v>
      </c>
      <c r="E98" s="26">
        <v>9</v>
      </c>
      <c r="F98" s="27" t="s">
        <v>1</v>
      </c>
      <c r="G98" s="28">
        <v>11</v>
      </c>
      <c r="H98" s="29">
        <v>1</v>
      </c>
      <c r="I98" s="30" t="s">
        <v>1</v>
      </c>
      <c r="J98" s="31">
        <v>4</v>
      </c>
      <c r="K98" s="21">
        <v>9</v>
      </c>
      <c r="L98" s="22" t="s">
        <v>1</v>
      </c>
      <c r="M98" s="23">
        <v>13</v>
      </c>
      <c r="N98" s="21">
        <v>3</v>
      </c>
      <c r="O98" s="22" t="s">
        <v>1</v>
      </c>
      <c r="P98" s="23">
        <v>8</v>
      </c>
      <c r="Q98" s="27"/>
      <c r="R98" s="27"/>
      <c r="S98" s="27"/>
    </row>
    <row r="99" spans="1:37" ht="18" customHeight="1">
      <c r="A99" s="21" t="s">
        <v>13</v>
      </c>
      <c r="B99" s="21">
        <v>7</v>
      </c>
      <c r="C99" s="22" t="s">
        <v>1</v>
      </c>
      <c r="D99" s="23">
        <v>8</v>
      </c>
      <c r="E99" s="29">
        <v>10</v>
      </c>
      <c r="F99" s="30" t="s">
        <v>1</v>
      </c>
      <c r="G99" s="31">
        <v>12</v>
      </c>
      <c r="H99" s="29">
        <v>13</v>
      </c>
      <c r="I99" s="30" t="s">
        <v>1</v>
      </c>
      <c r="J99" s="31">
        <v>16</v>
      </c>
      <c r="K99" s="21">
        <v>3</v>
      </c>
      <c r="L99" s="22" t="s">
        <v>1</v>
      </c>
      <c r="M99" s="23">
        <v>7</v>
      </c>
      <c r="N99" s="21">
        <v>4</v>
      </c>
      <c r="O99" s="22" t="s">
        <v>1</v>
      </c>
      <c r="P99" s="23">
        <v>5</v>
      </c>
      <c r="Q99" s="27"/>
      <c r="R99" s="27"/>
      <c r="S99" s="27"/>
      <c r="U99">
        <f>SUM(V99:AK99)</f>
        <v>10</v>
      </c>
      <c r="V99" s="63">
        <f>COUNTIF(B99:P99,V1)</f>
        <v>0</v>
      </c>
      <c r="W99" s="59">
        <f>COUNTIF(B99:P99,W1)</f>
        <v>0</v>
      </c>
      <c r="X99" s="63">
        <f>COUNTIF(B99:P99,X1)</f>
        <v>1</v>
      </c>
      <c r="Y99" s="59">
        <f>COUNTIF(B99:P99,Y1)</f>
        <v>1</v>
      </c>
      <c r="Z99" s="66">
        <f>COUNTIF(B99:P99,Z1)</f>
        <v>1</v>
      </c>
      <c r="AA99" s="69">
        <f>COUNTIF(B99:P99,AA1)</f>
        <v>0</v>
      </c>
      <c r="AB99" s="78">
        <f>COUNTIF(B99:P99,AB1)</f>
        <v>2</v>
      </c>
      <c r="AC99" s="63">
        <f>COUNTIF(B99:P99,AC1)</f>
        <v>1</v>
      </c>
      <c r="AD99" s="63">
        <f>COUNTIF(B99:P99,AD1)</f>
        <v>0</v>
      </c>
      <c r="AE99" s="66">
        <f>COUNTIF(B99:P99,AE1)</f>
        <v>1</v>
      </c>
      <c r="AF99" s="66">
        <f>COUNTIF(B99:P99,AF1)</f>
        <v>0</v>
      </c>
      <c r="AG99" s="69">
        <f>COUNTIF(B99:P99,AG1)</f>
        <v>1</v>
      </c>
      <c r="AH99" s="66">
        <f>COUNTIF(B99:P99,AH1)</f>
        <v>1</v>
      </c>
      <c r="AI99" s="78">
        <f>COUNTIF(B99:P99,AI1)</f>
        <v>0</v>
      </c>
      <c r="AJ99" s="78">
        <f>COUNTIF(B99:P99,AJ1)</f>
        <v>0</v>
      </c>
      <c r="AK99" s="32">
        <f>COUNTIF(B99:P99,AK1)</f>
        <v>1</v>
      </c>
    </row>
    <row r="100" spans="1:19" ht="18" customHeight="1">
      <c r="A100" s="29" t="s">
        <v>7</v>
      </c>
      <c r="B100" s="26">
        <v>5</v>
      </c>
      <c r="C100" s="27" t="s">
        <v>1</v>
      </c>
      <c r="D100" s="28">
        <v>6</v>
      </c>
      <c r="E100" s="21">
        <v>5</v>
      </c>
      <c r="F100" s="22" t="s">
        <v>1</v>
      </c>
      <c r="G100" s="23">
        <v>7</v>
      </c>
      <c r="H100" s="29">
        <v>6</v>
      </c>
      <c r="I100" s="30" t="s">
        <v>1</v>
      </c>
      <c r="J100" s="31">
        <v>7</v>
      </c>
      <c r="K100" s="29">
        <v>4</v>
      </c>
      <c r="L100" s="30" t="s">
        <v>1</v>
      </c>
      <c r="M100" s="31">
        <v>8</v>
      </c>
      <c r="N100" s="29">
        <v>9</v>
      </c>
      <c r="O100" s="30" t="s">
        <v>1</v>
      </c>
      <c r="P100" s="31">
        <v>14</v>
      </c>
      <c r="Q100" s="27"/>
      <c r="R100" s="27"/>
      <c r="S100" s="27"/>
    </row>
    <row r="101" spans="1:19" ht="18" customHeight="1">
      <c r="A101" s="29" t="s">
        <v>8</v>
      </c>
      <c r="B101" s="29">
        <v>9</v>
      </c>
      <c r="C101" s="30" t="s">
        <v>1</v>
      </c>
      <c r="D101" s="31">
        <v>10</v>
      </c>
      <c r="E101" s="29">
        <v>2</v>
      </c>
      <c r="F101" s="30" t="s">
        <v>1</v>
      </c>
      <c r="G101" s="31">
        <v>4</v>
      </c>
      <c r="H101" s="21">
        <v>5</v>
      </c>
      <c r="I101" s="22" t="s">
        <v>1</v>
      </c>
      <c r="J101" s="23">
        <v>8</v>
      </c>
      <c r="K101" s="29">
        <v>1</v>
      </c>
      <c r="L101" s="30" t="s">
        <v>1</v>
      </c>
      <c r="M101" s="31">
        <v>5</v>
      </c>
      <c r="N101" s="21">
        <v>12</v>
      </c>
      <c r="O101" s="22" t="s">
        <v>1</v>
      </c>
      <c r="P101" s="23">
        <v>13</v>
      </c>
      <c r="Q101" s="27"/>
      <c r="R101" s="27"/>
      <c r="S101" s="27"/>
    </row>
    <row r="102" spans="1:37" ht="18" customHeight="1">
      <c r="A102" s="21" t="s">
        <v>14</v>
      </c>
      <c r="B102" s="29">
        <v>13</v>
      </c>
      <c r="C102" s="30" t="s">
        <v>1</v>
      </c>
      <c r="D102" s="31">
        <v>14</v>
      </c>
      <c r="E102" s="21">
        <v>6</v>
      </c>
      <c r="F102" s="22" t="s">
        <v>1</v>
      </c>
      <c r="G102" s="23">
        <v>8</v>
      </c>
      <c r="H102" s="21">
        <v>2</v>
      </c>
      <c r="I102" s="22" t="s">
        <v>1</v>
      </c>
      <c r="J102" s="23">
        <v>3</v>
      </c>
      <c r="K102" s="21">
        <v>10</v>
      </c>
      <c r="L102" s="22" t="s">
        <v>1</v>
      </c>
      <c r="M102" s="23">
        <v>14</v>
      </c>
      <c r="N102" s="21">
        <v>1</v>
      </c>
      <c r="O102" s="22" t="s">
        <v>1</v>
      </c>
      <c r="P102" s="23">
        <v>6</v>
      </c>
      <c r="Q102" s="27"/>
      <c r="R102" s="27"/>
      <c r="S102" s="27"/>
      <c r="U102">
        <f>SUM(V102:AK102)</f>
        <v>10</v>
      </c>
      <c r="V102" s="63">
        <f>COUNTIF(B102:P102,V1)</f>
        <v>1</v>
      </c>
      <c r="W102" s="59">
        <f>COUNTIF(B102:P102,W1)</f>
        <v>1</v>
      </c>
      <c r="X102" s="63">
        <f>COUNTIF(B102:P102,X1)</f>
        <v>1</v>
      </c>
      <c r="Y102" s="59">
        <f>COUNTIF(B102:P102,Y1)</f>
        <v>0</v>
      </c>
      <c r="Z102" s="66">
        <f>COUNTIF(B102:P102,Z1)</f>
        <v>0</v>
      </c>
      <c r="AA102" s="69">
        <f>COUNTIF(B102:P102,AA1)</f>
        <v>2</v>
      </c>
      <c r="AB102" s="78">
        <f>COUNTIF(B102:P102,AB1)</f>
        <v>0</v>
      </c>
      <c r="AC102" s="63">
        <f>COUNTIF(B102:P102,AC1)</f>
        <v>1</v>
      </c>
      <c r="AD102" s="63">
        <f>COUNTIF(B102:P102,AD1)</f>
        <v>0</v>
      </c>
      <c r="AE102" s="66">
        <f>COUNTIF(B102:P102,AE1)</f>
        <v>1</v>
      </c>
      <c r="AF102" s="66">
        <f>COUNTIF(B102:P102,AF1)</f>
        <v>0</v>
      </c>
      <c r="AG102" s="69">
        <f>COUNTIF(B102:P102,AG1)</f>
        <v>0</v>
      </c>
      <c r="AH102" s="66">
        <f>COUNTIF(B102:P102,AH1)</f>
        <v>1</v>
      </c>
      <c r="AI102" s="78">
        <f>COUNTIF(B102:P102,AI1)</f>
        <v>2</v>
      </c>
      <c r="AJ102" s="78">
        <f>COUNTIF(B102:P102,AJ1)</f>
        <v>0</v>
      </c>
      <c r="AK102" s="32">
        <f>COUNTIF(B102:P102,AK1)</f>
        <v>0</v>
      </c>
    </row>
    <row r="103" spans="1:19" ht="18" customHeight="1">
      <c r="A103" s="29" t="s">
        <v>10</v>
      </c>
      <c r="B103" s="21">
        <v>11</v>
      </c>
      <c r="C103" s="22" t="s">
        <v>1</v>
      </c>
      <c r="D103" s="23">
        <v>12</v>
      </c>
      <c r="E103" s="29">
        <v>1</v>
      </c>
      <c r="F103" s="30" t="s">
        <v>1</v>
      </c>
      <c r="G103" s="31">
        <v>3</v>
      </c>
      <c r="H103" s="21">
        <v>10</v>
      </c>
      <c r="I103" s="22" t="s">
        <v>1</v>
      </c>
      <c r="J103" s="23">
        <v>11</v>
      </c>
      <c r="K103" s="29">
        <v>2</v>
      </c>
      <c r="L103" s="30" t="s">
        <v>1</v>
      </c>
      <c r="M103" s="31">
        <v>6</v>
      </c>
      <c r="N103" s="29">
        <v>10</v>
      </c>
      <c r="O103" s="30" t="s">
        <v>1</v>
      </c>
      <c r="P103" s="31">
        <v>15</v>
      </c>
      <c r="Q103" s="27"/>
      <c r="R103" s="27"/>
      <c r="S103" s="27"/>
    </row>
    <row r="104" spans="1:37" ht="18" customHeight="1">
      <c r="A104" s="106" t="s">
        <v>28</v>
      </c>
      <c r="B104" s="109">
        <v>15</v>
      </c>
      <c r="C104" s="110" t="s">
        <v>1</v>
      </c>
      <c r="D104" s="111">
        <v>16</v>
      </c>
      <c r="E104" s="109">
        <v>14</v>
      </c>
      <c r="F104" s="110" t="s">
        <v>1</v>
      </c>
      <c r="G104" s="111">
        <v>16</v>
      </c>
      <c r="H104" s="109">
        <v>14</v>
      </c>
      <c r="I104" s="110" t="s">
        <v>1</v>
      </c>
      <c r="J104" s="111">
        <v>15</v>
      </c>
      <c r="K104" s="109">
        <v>11</v>
      </c>
      <c r="L104" s="110" t="s">
        <v>1</v>
      </c>
      <c r="M104" s="111">
        <v>15</v>
      </c>
      <c r="N104" s="109">
        <v>11</v>
      </c>
      <c r="O104" s="110" t="s">
        <v>1</v>
      </c>
      <c r="P104" s="111">
        <v>16</v>
      </c>
      <c r="Q104" s="141"/>
      <c r="R104" s="141"/>
      <c r="S104" s="141"/>
      <c r="T104">
        <v>15</v>
      </c>
      <c r="U104">
        <f>SUM(V104:AK104)</f>
        <v>10</v>
      </c>
      <c r="V104" s="63">
        <f>COUNTIF(B104:P104,V1)</f>
        <v>0</v>
      </c>
      <c r="W104" s="59">
        <f>COUNTIF(B104:P104,W1)</f>
        <v>0</v>
      </c>
      <c r="X104" s="63">
        <f>COUNTIF(B104:P104,X1)</f>
        <v>0</v>
      </c>
      <c r="Y104" s="59">
        <f>COUNTIF(B104:P104,Y1)</f>
        <v>0</v>
      </c>
      <c r="Z104" s="66">
        <f>COUNTIF(B104:P104,Z1)</f>
        <v>0</v>
      </c>
      <c r="AA104" s="69">
        <f>COUNTIF(B104:P104,AA1)</f>
        <v>0</v>
      </c>
      <c r="AB104" s="78">
        <f>COUNTIF(B104:P104,AB1)</f>
        <v>0</v>
      </c>
      <c r="AC104" s="63">
        <f>COUNTIF(B104:P104,AC1)</f>
        <v>0</v>
      </c>
      <c r="AD104" s="63">
        <f>COUNTIF(B104:P104,AD1)</f>
        <v>0</v>
      </c>
      <c r="AE104" s="66">
        <f>COUNTIF(B104:P104,AE1)</f>
        <v>0</v>
      </c>
      <c r="AF104" s="66">
        <f>COUNTIF(B104:P104,AF1)</f>
        <v>2</v>
      </c>
      <c r="AG104" s="69">
        <f>COUNTIF(B104:P104,AG1)</f>
        <v>0</v>
      </c>
      <c r="AH104" s="66">
        <f>COUNTIF(B104:P104,AH1)</f>
        <v>0</v>
      </c>
      <c r="AI104" s="78">
        <f>COUNTIF(B104:P104,AI1)</f>
        <v>2</v>
      </c>
      <c r="AJ104" s="78">
        <f>COUNTIF(B104:P104,AJ1)</f>
        <v>3</v>
      </c>
      <c r="AK104" s="32">
        <f>COUNTIF(B104:P104,AK1)</f>
        <v>3</v>
      </c>
    </row>
    <row r="105" spans="1:37" ht="18" customHeight="1" thickBot="1">
      <c r="A105" s="114" t="s">
        <v>29</v>
      </c>
      <c r="B105" s="114">
        <v>3</v>
      </c>
      <c r="C105" s="115" t="s">
        <v>1</v>
      </c>
      <c r="D105" s="116">
        <v>4</v>
      </c>
      <c r="E105" s="114">
        <v>13</v>
      </c>
      <c r="F105" s="115" t="s">
        <v>1</v>
      </c>
      <c r="G105" s="116">
        <v>15</v>
      </c>
      <c r="H105" s="114">
        <v>9</v>
      </c>
      <c r="I105" s="115" t="s">
        <v>1</v>
      </c>
      <c r="J105" s="116">
        <v>12</v>
      </c>
      <c r="K105" s="114">
        <v>12</v>
      </c>
      <c r="L105" s="115" t="s">
        <v>1</v>
      </c>
      <c r="M105" s="116">
        <v>16</v>
      </c>
      <c r="N105" s="114">
        <v>2</v>
      </c>
      <c r="O105" s="115" t="s">
        <v>1</v>
      </c>
      <c r="P105" s="116">
        <v>7</v>
      </c>
      <c r="Q105" s="141"/>
      <c r="R105" s="141"/>
      <c r="S105" s="141"/>
      <c r="T105">
        <v>16</v>
      </c>
      <c r="U105">
        <f>SUM(V104:AK104)</f>
        <v>10</v>
      </c>
      <c r="V105" s="63">
        <f>COUNTIF(B105:P105,V1)</f>
        <v>0</v>
      </c>
      <c r="W105" s="59">
        <f>COUNTIF(B105:P105,W1)</f>
        <v>1</v>
      </c>
      <c r="X105" s="63">
        <f>COUNTIF(B105:P105,X1)</f>
        <v>1</v>
      </c>
      <c r="Y105" s="59">
        <f>COUNTIF(B105:P105,Y1)</f>
        <v>1</v>
      </c>
      <c r="Z105" s="66">
        <f>COUNTIF(B105:P105,Z1)</f>
        <v>0</v>
      </c>
      <c r="AA105" s="69">
        <f>COUNTIF(B105:P105,AA1)</f>
        <v>0</v>
      </c>
      <c r="AB105" s="78">
        <f>COUNTIF(B105:P105,AB1)</f>
        <v>1</v>
      </c>
      <c r="AC105" s="63">
        <f>COUNTIF(B105:P105,AC1)</f>
        <v>0</v>
      </c>
      <c r="AD105" s="63">
        <f>COUNTIF(B105:P105,AD1)</f>
        <v>1</v>
      </c>
      <c r="AE105" s="66">
        <f>COUNTIF(B105:P105,AE1)</f>
        <v>0</v>
      </c>
      <c r="AF105" s="66">
        <f>COUNTIF(B105:P105,AF1)</f>
        <v>0</v>
      </c>
      <c r="AG105" s="69">
        <f>COUNTIF(B105:P105,AG1)</f>
        <v>2</v>
      </c>
      <c r="AH105" s="66">
        <f>COUNTIF(B105:P105,AH1)</f>
        <v>1</v>
      </c>
      <c r="AI105" s="78">
        <f>COUNTIF(B105:P105,AI1)</f>
        <v>0</v>
      </c>
      <c r="AJ105" s="78">
        <f>COUNTIF(B105:P105,AJ1)</f>
        <v>1</v>
      </c>
      <c r="AK105" s="32">
        <f>COUNTIF(B105:P105,AK1)</f>
        <v>1</v>
      </c>
    </row>
    <row r="106" spans="1:19" ht="18" customHeight="1">
      <c r="A106" s="6"/>
      <c r="B106" s="71" t="s">
        <v>9</v>
      </c>
      <c r="C106" s="6"/>
      <c r="D106" s="71" t="s">
        <v>9</v>
      </c>
      <c r="E106" s="3"/>
      <c r="F106" s="3"/>
      <c r="G106" s="3"/>
      <c r="H106" s="71" t="s">
        <v>9</v>
      </c>
      <c r="I106" s="6"/>
      <c r="J106" s="71" t="s">
        <v>9</v>
      </c>
      <c r="K106" s="6"/>
      <c r="L106" s="6"/>
      <c r="M106" s="6"/>
      <c r="N106" s="71" t="s">
        <v>9</v>
      </c>
      <c r="O106" s="6"/>
      <c r="P106" s="71" t="s">
        <v>9</v>
      </c>
      <c r="Q106" s="71"/>
      <c r="R106" s="71"/>
      <c r="S106" s="71"/>
    </row>
    <row r="107" spans="1:20" ht="18" customHeight="1" thickBot="1">
      <c r="A107" s="139">
        <f>A96+7</f>
        <v>42442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50"/>
      <c r="R107" s="150"/>
      <c r="S107" s="150"/>
      <c r="T107" s="27"/>
    </row>
    <row r="108" spans="1:19" ht="18" customHeight="1" thickBot="1">
      <c r="A108" s="44" t="s">
        <v>0</v>
      </c>
      <c r="B108" s="135">
        <v>0.6041666666666666</v>
      </c>
      <c r="C108" s="136"/>
      <c r="D108" s="137"/>
      <c r="E108" s="135">
        <v>0.6180555555555556</v>
      </c>
      <c r="F108" s="136"/>
      <c r="G108" s="137"/>
      <c r="H108" s="135">
        <v>0.6319444444444444</v>
      </c>
      <c r="I108" s="136"/>
      <c r="J108" s="137"/>
      <c r="K108" s="135">
        <v>0.6458333333333334</v>
      </c>
      <c r="L108" s="136"/>
      <c r="M108" s="137"/>
      <c r="N108" s="135">
        <v>0.6597222222222222</v>
      </c>
      <c r="O108" s="136"/>
      <c r="P108" s="137"/>
      <c r="Q108" s="151"/>
      <c r="R108" s="151"/>
      <c r="S108" s="151"/>
    </row>
    <row r="109" spans="1:19" ht="18" customHeight="1">
      <c r="A109" s="21" t="s">
        <v>6</v>
      </c>
      <c r="B109" s="21">
        <v>12</v>
      </c>
      <c r="C109" s="22" t="s">
        <v>1</v>
      </c>
      <c r="D109" s="23">
        <v>14</v>
      </c>
      <c r="E109" s="29">
        <v>12</v>
      </c>
      <c r="F109" s="30" t="s">
        <v>1</v>
      </c>
      <c r="G109" s="31">
        <v>15</v>
      </c>
      <c r="H109" s="21">
        <v>7</v>
      </c>
      <c r="I109" s="22" t="s">
        <v>1</v>
      </c>
      <c r="J109" s="23">
        <v>15</v>
      </c>
      <c r="K109" s="21">
        <v>4</v>
      </c>
      <c r="L109" s="22" t="s">
        <v>1</v>
      </c>
      <c r="M109" s="23">
        <v>13</v>
      </c>
      <c r="N109" s="21">
        <v>4</v>
      </c>
      <c r="O109" s="22" t="s">
        <v>1</v>
      </c>
      <c r="P109" s="23">
        <v>14</v>
      </c>
      <c r="Q109" s="27"/>
      <c r="R109" s="27"/>
      <c r="S109" s="27"/>
    </row>
    <row r="110" spans="1:37" ht="18" customHeight="1">
      <c r="A110" s="21" t="s">
        <v>13</v>
      </c>
      <c r="B110" s="21">
        <v>10</v>
      </c>
      <c r="C110" s="22" t="s">
        <v>1</v>
      </c>
      <c r="D110" s="23">
        <v>16</v>
      </c>
      <c r="E110" s="21">
        <v>11</v>
      </c>
      <c r="F110" s="22" t="s">
        <v>1</v>
      </c>
      <c r="G110" s="23">
        <v>14</v>
      </c>
      <c r="H110" s="21">
        <v>5</v>
      </c>
      <c r="I110" s="22" t="s">
        <v>1</v>
      </c>
      <c r="J110" s="23">
        <v>13</v>
      </c>
      <c r="K110" s="21">
        <v>7</v>
      </c>
      <c r="L110" s="22" t="s">
        <v>1</v>
      </c>
      <c r="M110" s="23">
        <v>16</v>
      </c>
      <c r="N110" s="26">
        <v>3</v>
      </c>
      <c r="O110" s="27" t="s">
        <v>1</v>
      </c>
      <c r="P110" s="28">
        <v>13</v>
      </c>
      <c r="Q110" s="27"/>
      <c r="R110" s="27"/>
      <c r="S110" s="27"/>
      <c r="T110" s="3"/>
      <c r="U110">
        <f>SUM(V110:AK110)</f>
        <v>10</v>
      </c>
      <c r="V110" s="63">
        <f>COUNTIF(B110:P110,V1)</f>
        <v>0</v>
      </c>
      <c r="W110" s="59">
        <f>COUNTIF(B110:P110,W1)</f>
        <v>0</v>
      </c>
      <c r="X110" s="63">
        <f>COUNTIF(B110:P110,X1)</f>
        <v>1</v>
      </c>
      <c r="Y110" s="59">
        <f>COUNTIF(B110:P110,Y1)</f>
        <v>0</v>
      </c>
      <c r="Z110" s="66">
        <f>COUNTIF(B110:P110,Z1)</f>
        <v>1</v>
      </c>
      <c r="AA110" s="69">
        <f>COUNTIF(B110:P110,AA1)</f>
        <v>0</v>
      </c>
      <c r="AB110" s="78">
        <f>COUNTIF(B110:P110,AB1)</f>
        <v>1</v>
      </c>
      <c r="AC110" s="63">
        <f>COUNTIF(B110:P110,AC1)</f>
        <v>0</v>
      </c>
      <c r="AD110" s="63">
        <f>COUNTIF(B110:P110,AD1)</f>
        <v>0</v>
      </c>
      <c r="AE110" s="66">
        <f>COUNTIF(B110:P110,AE1)</f>
        <v>1</v>
      </c>
      <c r="AF110" s="66">
        <f>COUNTIF(B110:P110,AF1)</f>
        <v>1</v>
      </c>
      <c r="AG110" s="69">
        <f>COUNTIF(B110:P110,AG1)</f>
        <v>0</v>
      </c>
      <c r="AH110" s="66">
        <f>COUNTIF(B110:P110,AH1)</f>
        <v>2</v>
      </c>
      <c r="AI110" s="78">
        <f>COUNTIF(B110:P110,AI1)</f>
        <v>1</v>
      </c>
      <c r="AJ110" s="78">
        <f>COUNTIF(B110:P110,AJ1)</f>
        <v>0</v>
      </c>
      <c r="AK110" s="32">
        <f>COUNTIF(B110:P110,AK1)</f>
        <v>2</v>
      </c>
    </row>
    <row r="111" spans="1:20" ht="18" customHeight="1">
      <c r="A111" s="29" t="s">
        <v>7</v>
      </c>
      <c r="B111" s="26">
        <v>11</v>
      </c>
      <c r="C111" s="27" t="s">
        <v>1</v>
      </c>
      <c r="D111" s="28">
        <v>13</v>
      </c>
      <c r="E111" s="29">
        <v>10</v>
      </c>
      <c r="F111" s="30" t="s">
        <v>1</v>
      </c>
      <c r="G111" s="31">
        <v>13</v>
      </c>
      <c r="H111" s="26">
        <v>6</v>
      </c>
      <c r="I111" s="27" t="s">
        <v>1</v>
      </c>
      <c r="J111" s="28">
        <v>14</v>
      </c>
      <c r="K111" s="26">
        <v>5</v>
      </c>
      <c r="L111" s="27" t="s">
        <v>1</v>
      </c>
      <c r="M111" s="28">
        <v>14</v>
      </c>
      <c r="N111" s="29">
        <v>5</v>
      </c>
      <c r="O111" s="30" t="s">
        <v>1</v>
      </c>
      <c r="P111" s="31">
        <v>15</v>
      </c>
      <c r="Q111" s="27"/>
      <c r="R111" s="27"/>
      <c r="S111" s="27"/>
      <c r="T111" s="3"/>
    </row>
    <row r="112" spans="1:20" ht="18" customHeight="1">
      <c r="A112" s="29" t="s">
        <v>8</v>
      </c>
      <c r="B112" s="29">
        <v>2</v>
      </c>
      <c r="C112" s="30" t="s">
        <v>1</v>
      </c>
      <c r="D112" s="31">
        <v>8</v>
      </c>
      <c r="E112" s="21">
        <v>1</v>
      </c>
      <c r="F112" s="22" t="s">
        <v>1</v>
      </c>
      <c r="G112" s="23">
        <v>8</v>
      </c>
      <c r="H112" s="29">
        <v>8</v>
      </c>
      <c r="I112" s="30" t="s">
        <v>1</v>
      </c>
      <c r="J112" s="31">
        <v>16</v>
      </c>
      <c r="K112" s="29">
        <v>6</v>
      </c>
      <c r="L112" s="30" t="s">
        <v>1</v>
      </c>
      <c r="M112" s="31">
        <v>15</v>
      </c>
      <c r="N112" s="21">
        <v>6</v>
      </c>
      <c r="O112" s="22" t="s">
        <v>1</v>
      </c>
      <c r="P112" s="23">
        <v>16</v>
      </c>
      <c r="Q112" s="27"/>
      <c r="R112" s="27"/>
      <c r="S112" s="27"/>
      <c r="T112" s="3"/>
    </row>
    <row r="113" spans="1:37" ht="18" customHeight="1">
      <c r="A113" s="21" t="s">
        <v>14</v>
      </c>
      <c r="B113" s="29">
        <v>9</v>
      </c>
      <c r="C113" s="30" t="s">
        <v>1</v>
      </c>
      <c r="D113" s="31">
        <v>15</v>
      </c>
      <c r="E113" s="21">
        <v>4</v>
      </c>
      <c r="F113" s="22" t="s">
        <v>1</v>
      </c>
      <c r="G113" s="23">
        <v>7</v>
      </c>
      <c r="H113" s="21">
        <v>1</v>
      </c>
      <c r="I113" s="22" t="s">
        <v>1</v>
      </c>
      <c r="J113" s="23">
        <v>9</v>
      </c>
      <c r="K113" s="21">
        <v>2</v>
      </c>
      <c r="L113" s="22" t="s">
        <v>1</v>
      </c>
      <c r="M113" s="23">
        <v>11</v>
      </c>
      <c r="N113" s="21">
        <v>7</v>
      </c>
      <c r="O113" s="22" t="s">
        <v>1</v>
      </c>
      <c r="P113" s="23">
        <v>9</v>
      </c>
      <c r="Q113" s="27"/>
      <c r="R113" s="27"/>
      <c r="S113" s="27"/>
      <c r="T113" s="3"/>
      <c r="U113">
        <f>SUM(V113:AK113)</f>
        <v>10</v>
      </c>
      <c r="V113" s="63">
        <f>COUNTIF(B113:P113,V1)</f>
        <v>1</v>
      </c>
      <c r="W113" s="59">
        <f>COUNTIF(B113:P113,W1)</f>
        <v>1</v>
      </c>
      <c r="X113" s="63">
        <f>COUNTIF(B113:P113,X1)</f>
        <v>0</v>
      </c>
      <c r="Y113" s="59">
        <f>COUNTIF(B113:P113,Y1)</f>
        <v>1</v>
      </c>
      <c r="Z113" s="66">
        <f>COUNTIF(B113:P113,Z1)</f>
        <v>0</v>
      </c>
      <c r="AA113" s="69">
        <f>COUNTIF(B113:P113,AA1)</f>
        <v>0</v>
      </c>
      <c r="AB113" s="78">
        <f>COUNTIF(B113:P113,AB1)</f>
        <v>2</v>
      </c>
      <c r="AC113" s="63">
        <f>COUNTIF(B113:P113,AC1)</f>
        <v>0</v>
      </c>
      <c r="AD113" s="63">
        <f>COUNTIF(B113:P113,AD1)</f>
        <v>3</v>
      </c>
      <c r="AE113" s="66">
        <f>COUNTIF(B113:P113,AE1)</f>
        <v>0</v>
      </c>
      <c r="AF113" s="66">
        <f>COUNTIF(B113:P113,AF1)</f>
        <v>1</v>
      </c>
      <c r="AG113" s="69">
        <f>COUNTIF(B113:P113,AG1)</f>
        <v>0</v>
      </c>
      <c r="AH113" s="66">
        <f>COUNTIF(B113:P113,AH1)</f>
        <v>0</v>
      </c>
      <c r="AI113" s="78">
        <f>COUNTIF(B113:P113,AI1)</f>
        <v>0</v>
      </c>
      <c r="AJ113" s="78">
        <f>COUNTIF(B113:P113,AJ1)</f>
        <v>1</v>
      </c>
      <c r="AK113" s="32">
        <f>COUNTIF(B113:P113,AK1)</f>
        <v>0</v>
      </c>
    </row>
    <row r="114" spans="1:20" ht="18" customHeight="1">
      <c r="A114" s="29" t="s">
        <v>10</v>
      </c>
      <c r="B114" s="29">
        <v>4</v>
      </c>
      <c r="C114" s="30" t="s">
        <v>1</v>
      </c>
      <c r="D114" s="31">
        <v>6</v>
      </c>
      <c r="E114" s="29">
        <v>9</v>
      </c>
      <c r="F114" s="30" t="s">
        <v>1</v>
      </c>
      <c r="G114" s="31">
        <v>16</v>
      </c>
      <c r="H114" s="29">
        <v>4</v>
      </c>
      <c r="I114" s="30" t="s">
        <v>1</v>
      </c>
      <c r="J114" s="31">
        <v>12</v>
      </c>
      <c r="K114" s="21">
        <v>1</v>
      </c>
      <c r="L114" s="22" t="s">
        <v>1</v>
      </c>
      <c r="M114" s="23">
        <v>10</v>
      </c>
      <c r="N114" s="29">
        <v>8</v>
      </c>
      <c r="O114" s="30" t="s">
        <v>1</v>
      </c>
      <c r="P114" s="31">
        <v>10</v>
      </c>
      <c r="Q114" s="27"/>
      <c r="R114" s="27"/>
      <c r="S114" s="27"/>
      <c r="T114" s="3"/>
    </row>
    <row r="115" spans="1:37" ht="18" customHeight="1">
      <c r="A115" s="106" t="s">
        <v>28</v>
      </c>
      <c r="B115" s="106">
        <v>1</v>
      </c>
      <c r="C115" s="107" t="s">
        <v>1</v>
      </c>
      <c r="D115" s="108">
        <v>7</v>
      </c>
      <c r="E115" s="106">
        <v>2</v>
      </c>
      <c r="F115" s="107" t="s">
        <v>1</v>
      </c>
      <c r="G115" s="108">
        <v>5</v>
      </c>
      <c r="H115" s="109">
        <v>2</v>
      </c>
      <c r="I115" s="110" t="s">
        <v>1</v>
      </c>
      <c r="J115" s="111">
        <v>10</v>
      </c>
      <c r="K115" s="109">
        <v>8</v>
      </c>
      <c r="L115" s="110" t="s">
        <v>1</v>
      </c>
      <c r="M115" s="111">
        <v>9</v>
      </c>
      <c r="N115" s="106">
        <v>2</v>
      </c>
      <c r="O115" s="107" t="s">
        <v>1</v>
      </c>
      <c r="P115" s="108">
        <v>12</v>
      </c>
      <c r="Q115" s="141"/>
      <c r="R115" s="141"/>
      <c r="S115" s="141"/>
      <c r="T115">
        <v>3</v>
      </c>
      <c r="U115">
        <f>SUM(V115:AK115)</f>
        <v>10</v>
      </c>
      <c r="V115" s="63">
        <f>COUNTIF(B115:P115,V1)</f>
        <v>1</v>
      </c>
      <c r="W115" s="59">
        <f>COUNTIF(B115:P115,W1)</f>
        <v>3</v>
      </c>
      <c r="X115" s="63">
        <f>COUNTIF(B115:P115,X1)</f>
        <v>0</v>
      </c>
      <c r="Y115" s="59">
        <f>COUNTIF(B115:P115,Y1)</f>
        <v>0</v>
      </c>
      <c r="Z115" s="66">
        <f>COUNTIF(B115:P115,Z1)</f>
        <v>1</v>
      </c>
      <c r="AA115" s="69">
        <f>COUNTIF(B115:P115,AA1)</f>
        <v>0</v>
      </c>
      <c r="AB115" s="78">
        <f>COUNTIF(B115:P115,AB1)</f>
        <v>1</v>
      </c>
      <c r="AC115" s="63">
        <f>COUNTIF(B115:P115,AC1)</f>
        <v>1</v>
      </c>
      <c r="AD115" s="63">
        <f>COUNTIF(B115:P115,AD1)</f>
        <v>1</v>
      </c>
      <c r="AE115" s="66">
        <f>COUNTIF(B115:P115,AE1)</f>
        <v>1</v>
      </c>
      <c r="AF115" s="66">
        <f>COUNTIF(B115:P115,AF1)</f>
        <v>0</v>
      </c>
      <c r="AG115" s="69">
        <f>COUNTIF(B115:P115,AG1)</f>
        <v>1</v>
      </c>
      <c r="AH115" s="66">
        <f>COUNTIF(B115:P115,AH1)</f>
        <v>0</v>
      </c>
      <c r="AI115" s="78">
        <f>COUNTIF(B115:P115,AI1)</f>
        <v>0</v>
      </c>
      <c r="AJ115" s="78">
        <f>COUNTIF(B115:P115,AJ1)</f>
        <v>0</v>
      </c>
      <c r="AK115" s="32">
        <f>COUNTIF(B115:P115,AK1)</f>
        <v>0</v>
      </c>
    </row>
    <row r="116" spans="1:37" ht="18" customHeight="1" thickBot="1">
      <c r="A116" s="114" t="s">
        <v>29</v>
      </c>
      <c r="B116" s="114">
        <v>3</v>
      </c>
      <c r="C116" s="115" t="s">
        <v>1</v>
      </c>
      <c r="D116" s="116">
        <v>5</v>
      </c>
      <c r="E116" s="114">
        <v>3</v>
      </c>
      <c r="F116" s="115" t="s">
        <v>1</v>
      </c>
      <c r="G116" s="116">
        <v>6</v>
      </c>
      <c r="H116" s="114">
        <v>3</v>
      </c>
      <c r="I116" s="115" t="s">
        <v>1</v>
      </c>
      <c r="J116" s="116">
        <v>11</v>
      </c>
      <c r="K116" s="114">
        <v>3</v>
      </c>
      <c r="L116" s="115" t="s">
        <v>1</v>
      </c>
      <c r="M116" s="116">
        <v>12</v>
      </c>
      <c r="N116" s="114">
        <v>1</v>
      </c>
      <c r="O116" s="115" t="s">
        <v>1</v>
      </c>
      <c r="P116" s="116">
        <v>11</v>
      </c>
      <c r="Q116" s="141"/>
      <c r="R116" s="141"/>
      <c r="S116" s="141"/>
      <c r="T116" s="70">
        <v>2</v>
      </c>
      <c r="U116">
        <f>SUM(V115:AK115)</f>
        <v>10</v>
      </c>
      <c r="V116" s="63">
        <f>COUNTIF(B116:P116,V1)</f>
        <v>1</v>
      </c>
      <c r="W116" s="59">
        <f>COUNTIF(B116:P116,W1)</f>
        <v>0</v>
      </c>
      <c r="X116" s="63">
        <f>COUNTIF(B116:P116,X1)</f>
        <v>4</v>
      </c>
      <c r="Y116" s="59">
        <f>COUNTIF(B116:P116,Y1)</f>
        <v>0</v>
      </c>
      <c r="Z116" s="66">
        <f>COUNTIF(B116:P116,Z1)</f>
        <v>1</v>
      </c>
      <c r="AA116" s="69">
        <f>COUNTIF(B116:P116,AA1)</f>
        <v>1</v>
      </c>
      <c r="AB116" s="78">
        <f>COUNTIF(B116:P116,AB1)</f>
        <v>0</v>
      </c>
      <c r="AC116" s="63">
        <f>COUNTIF(B116:P116,AC1)</f>
        <v>0</v>
      </c>
      <c r="AD116" s="63">
        <f>COUNTIF(B116:P116,AD1)</f>
        <v>0</v>
      </c>
      <c r="AE116" s="66">
        <f>COUNTIF(B116:P116,AE1)</f>
        <v>0</v>
      </c>
      <c r="AF116" s="66">
        <f>COUNTIF(B116:P116,AF1)</f>
        <v>2</v>
      </c>
      <c r="AG116" s="69">
        <f>COUNTIF(B116:P116,AG1)</f>
        <v>1</v>
      </c>
      <c r="AH116" s="66">
        <f>COUNTIF(B116:P116,AH1)</f>
        <v>0</v>
      </c>
      <c r="AI116" s="78">
        <f>COUNTIF(B116:P116,AI1)</f>
        <v>0</v>
      </c>
      <c r="AJ116" s="78">
        <f>COUNTIF(B116:P116,AJ1)</f>
        <v>0</v>
      </c>
      <c r="AK116" s="32">
        <f>COUNTIF(B116:P116,AK1)</f>
        <v>0</v>
      </c>
    </row>
    <row r="117" spans="20:40" ht="18" customHeight="1">
      <c r="T117" s="27"/>
      <c r="AN117" s="17" t="s">
        <v>27</v>
      </c>
    </row>
    <row r="118" spans="1:40" ht="18" customHeight="1">
      <c r="A118" s="127" t="s">
        <v>46</v>
      </c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1"/>
      <c r="R118" s="121"/>
      <c r="S118" s="121"/>
      <c r="U118">
        <f>SUM(U33+U36+U44+U47+U55+U58+U66+U69+U77+U80+U88+U91+U99+U102+U110+U113+U130+U133)</f>
        <v>160</v>
      </c>
      <c r="V118" s="62">
        <f>SUM(V33+V36+V44+V47+V55+V58+V66+V69+V77+V80+V88+V91+V99+V102+V110+V113+V130+V133)</f>
        <v>10</v>
      </c>
      <c r="W118" s="73">
        <f>SUM(W33+W36+W44+W47+W55+W58+W66+W69+W77+W80+W88+W91+W99+W102+W110+W113+W130+W133)</f>
        <v>10</v>
      </c>
      <c r="X118" s="72">
        <f>SUM(X33+X36+X44+X47+X55+X58+X66+X69+X77+X80+X88+X91+X99+X102+X110+X113+X130+X133)</f>
        <v>9</v>
      </c>
      <c r="Y118" s="73">
        <f>SUM(Y33+Y36+Y44+Y47+Y55+Y58+Y66+Y69+Y77+Y80+Y88+Y91+Y99+Y102+Y110+Y113+Y130+Y133)</f>
        <v>10</v>
      </c>
      <c r="Z118" s="75">
        <f>SUM(Z33+Z36+Z44+Z47+Z55+Z58+Z66+Z69+Z77+Z80+Z88+Z91+Z99+Z102+Z110+Z113+Z130+Z133)</f>
        <v>10</v>
      </c>
      <c r="AA118" s="74">
        <f>SUM(AA33+AA36+AA44+AA47+AA55+AA58+AA66+AA69+AA77+AA80+AA88+AA91+AA99+AA102+AA110+AA113+AA130+AA133)</f>
        <v>9</v>
      </c>
      <c r="AB118" s="79">
        <f>SUM(AB33+AB36+AB44+AB47+AB55+AB58+AB66+AB69+AB77+AB80+AB88+AB91+AB99+AB102+AB110+AB113+AB130+AB133)</f>
        <v>11</v>
      </c>
      <c r="AC118" s="72">
        <f>SUM(AC33+AC36+AC44+AC47+AC55+AC58+AC66+AC69+AC77+AC80+AC88+AC91+AC99+AC102+AC110+AC113+AC130+AC133)</f>
        <v>11</v>
      </c>
      <c r="AD118" s="72">
        <f>SUM(AD33+AD36+AD44+AD47+AD55+AD58+AD66+AD69+AD77+AD80+AD88+AD91+AD99+AD102+AD110+AD113+AD130+AD133)</f>
        <v>10</v>
      </c>
      <c r="AE118" s="75">
        <f>SUM(AE33+AE36+AE44+AE47+AE55+AE58+AE66+AE69+AE77+AE80+AE88+AE91+AE99+AE102+AE110+AE113+AE130+AE133)</f>
        <v>10</v>
      </c>
      <c r="AF118" s="75">
        <f>SUM(AF33+AF36+AF44+AF47+AF55+AF58+AF66+AF69+AF77+AF80+AF88+AF91+AF99+AF102+AF110+AF113+AF130+AF133)</f>
        <v>9</v>
      </c>
      <c r="AG118" s="74">
        <f>SUM(AG33+AG36+AG44+AG47+AG55+AG58+AG66+AG69+AG77+AG80+AG88+AG91+AG99+AG102+AG110+AG113+AG130+AG133)</f>
        <v>9</v>
      </c>
      <c r="AH118" s="75">
        <f>SUM(AH33+AH36+AH44+AH47+AH55+AH58+AH66+AH69+AH77+AH80+AH88+AH91+AH99+AH102+AH110+AH113+AH130+AH133)</f>
        <v>10</v>
      </c>
      <c r="AI118" s="79">
        <f>SUM(AI33+AI36+AI44+AI47+AI55+AI58+AI66+AI69+AI77+AI80+AI88+AI91+AI99+AI102+AI110+AI113+AI130+AI133)</f>
        <v>11</v>
      </c>
      <c r="AJ118" s="79">
        <f>SUM(AJ33+AJ36+AJ44+AJ47+AJ55+AJ58+AJ66+AJ69+AJ77+AJ80+AJ88+AJ91+AJ99+AJ102+AJ110+AJ113+AJ130+AJ133)</f>
        <v>11</v>
      </c>
      <c r="AK118">
        <f>SUM(AK33+AK36+AK44+AK47+AK55+AK58+AK66+AK69+AK77+AK80+AK88+AK91+AK99+AK102+AK110+AK113+AK130+AK133)</f>
        <v>10</v>
      </c>
      <c r="AL118" t="s">
        <v>25</v>
      </c>
      <c r="AN118" s="17">
        <f>2/8*8*5</f>
        <v>10</v>
      </c>
    </row>
    <row r="119" spans="1:40" ht="18" customHeight="1">
      <c r="A119" s="128" t="s">
        <v>45</v>
      </c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2"/>
      <c r="R119" s="122"/>
      <c r="S119" s="122"/>
      <c r="U119">
        <f>SUM(U38+U39+U49+U50+U60+U61+U71+U72+U82+U83+U93+U94+U104+U105+U115+U116+U135+U136)</f>
        <v>160</v>
      </c>
      <c r="V119" s="62">
        <f>SUM(V38+V39+V49+V50+V60+V61+V71+V72+V82+V83+V93+V94+V104+V105+V115+V116+V135+V136)</f>
        <v>9</v>
      </c>
      <c r="W119" s="3">
        <f>SUM(W38+W39+W49+W50+W60+W61+W71+W72+W82+W83+W93+W94+W104+W105+W115+W116+W135+W136)</f>
        <v>10</v>
      </c>
      <c r="X119" s="62">
        <f>SUM(X38+X39+X49+X50+X60+X61+X71+X72+X82+X83+X93+X94+X104+X105+X115+X116+X135+X136)</f>
        <v>10</v>
      </c>
      <c r="Y119" s="3">
        <f>SUM(Y38+Y39+Y49+Y50+Y60+Y61+Y71+Y72+Y82+Y83+Y93+Y94+Y104+Y105+Y115+Y116+Y135+Y136)</f>
        <v>10</v>
      </c>
      <c r="Z119" s="65">
        <f>SUM(Z38+Z39+Z49+Z50+Z60+Z61+Z71+Z72+Z82+Z83+Z93+Z94+Z104+Z105+Z115+Z116+Z135+Z136)</f>
        <v>11</v>
      </c>
      <c r="AA119" s="67">
        <f>SUM(AA38+AA39+AA49+AA50+AA60+AA61+AA71+AA72+AA82+AA83+AA93+AA94+AA104+AA105+AA115+AA116+AA135+AA136)</f>
        <v>10</v>
      </c>
      <c r="AB119" s="77">
        <f>SUM(AB38+AB39+AB49+AB50+AB60+AB61+AB71+AB72+AB82+AB83+AB93+AB94+AB104+AB105+AB115+AB116+AB135+AB136)</f>
        <v>10</v>
      </c>
      <c r="AC119" s="62">
        <f>SUM(AC38+AC39+AC49+AC50+AC60+AC61+AC71+AC72+AC82+AC83+AC93+AC94+AC104+AC105+AC115+AC116+AC135+AC136)</f>
        <v>10</v>
      </c>
      <c r="AD119" s="62">
        <f>SUM(AD38+AD39+AD49+AD50+AD60+AD61+AD71+AD72+AD82+AD83+AD93+AD94+AD104+AD105+AD115+AD116+AD135+AD136)</f>
        <v>9</v>
      </c>
      <c r="AE119" s="75">
        <f>SUM(AE38+AE39+AE49+AE50+AE60+AE61+AE71+AE72+AE82+AE83+AE93+AE94+AE104+AE105+AE115+AE116+AE135+AE136)</f>
        <v>11</v>
      </c>
      <c r="AF119" s="75">
        <f>SUM(AF38+AF39+AF49+AF50+AF60+AF61+AF71+AF72+AF82+AF83+AF93+AF94+AF104+AF105+AF115+AF116+AF135+AF136)</f>
        <v>10</v>
      </c>
      <c r="AG119" s="74">
        <f>SUM(AG38+AG39+AG49+AG50+AG60+AG61+AG71+AG72+AG82+AG83+AG93+AG94+AG104+AG105+AG115+AG116+AG135+AG136)</f>
        <v>10</v>
      </c>
      <c r="AH119" s="65">
        <f>SUM(AH38+AH39+AH49+AH50+AH60+AH61+AH71+AH72+AH82+AH83+AH93+AH94+AH104+AH105+AH115+AH116+AH135+AH136)</f>
        <v>11</v>
      </c>
      <c r="AI119" s="77">
        <f>SUM(AI38+AI39+AI49+AI50+AI60+AI61+AI71+AI72+AI82+AI83+AI93+AI94+AI104+AI105+AI115+AI116+AI135+AI136)</f>
        <v>10</v>
      </c>
      <c r="AJ119" s="77">
        <f>SUM(AJ38+AJ39+AJ49+AJ50+AJ60+AJ61+AJ71+AJ72+AJ82+AJ83+AJ93+AJ94+AJ104+AJ105+AJ115+AJ116+AJ135+AJ136)</f>
        <v>10</v>
      </c>
      <c r="AK119">
        <f>SUM(AK38+AK39+AK49+AK50+AK60+AK61+AK71+AK72+AK82+AK83+AK93+AK94+AK104+AK105+AK115+AK116+AK135+AK136)</f>
        <v>9</v>
      </c>
      <c r="AL119" t="s">
        <v>26</v>
      </c>
      <c r="AN119" s="17">
        <f>AN118</f>
        <v>10</v>
      </c>
    </row>
    <row r="120" ht="18" customHeight="1"/>
    <row r="121" ht="10.5" customHeight="1"/>
    <row r="122" ht="18" customHeight="1"/>
    <row r="123" ht="18" customHeight="1"/>
    <row r="127" spans="2:13" ht="18" customHeight="1">
      <c r="B127"/>
      <c r="D127"/>
      <c r="E127"/>
      <c r="G127"/>
      <c r="H127"/>
      <c r="J127"/>
      <c r="K127"/>
      <c r="M127"/>
    </row>
    <row r="128" spans="2:13" ht="18" customHeight="1">
      <c r="B128"/>
      <c r="D128"/>
      <c r="E128"/>
      <c r="G128"/>
      <c r="H128"/>
      <c r="J128"/>
      <c r="K128"/>
      <c r="M128"/>
    </row>
    <row r="129" spans="2:13" ht="18" customHeight="1">
      <c r="B129"/>
      <c r="D129"/>
      <c r="E129"/>
      <c r="G129"/>
      <c r="H129"/>
      <c r="J129"/>
      <c r="K129"/>
      <c r="M129"/>
    </row>
    <row r="130" spans="2:21" ht="18" customHeight="1">
      <c r="B130"/>
      <c r="D130"/>
      <c r="E130"/>
      <c r="G130"/>
      <c r="H130"/>
      <c r="J130"/>
      <c r="K130"/>
      <c r="M130"/>
      <c r="U130">
        <f>SUM(V130:AK130)</f>
        <v>0</v>
      </c>
    </row>
    <row r="131" spans="2:13" ht="18" customHeight="1">
      <c r="B131"/>
      <c r="D131"/>
      <c r="E131"/>
      <c r="G131"/>
      <c r="H131"/>
      <c r="J131"/>
      <c r="K131"/>
      <c r="M131"/>
    </row>
    <row r="132" spans="2:13" ht="18" customHeight="1">
      <c r="B132"/>
      <c r="D132"/>
      <c r="E132"/>
      <c r="G132"/>
      <c r="H132"/>
      <c r="J132"/>
      <c r="K132"/>
      <c r="M132"/>
    </row>
    <row r="133" spans="2:21" ht="18" customHeight="1">
      <c r="B133"/>
      <c r="D133"/>
      <c r="E133"/>
      <c r="G133"/>
      <c r="H133"/>
      <c r="J133"/>
      <c r="K133"/>
      <c r="M133"/>
      <c r="U133">
        <f>SUM(V133:AK133)</f>
        <v>0</v>
      </c>
    </row>
    <row r="134" spans="2:13" ht="18" customHeight="1">
      <c r="B134"/>
      <c r="D134"/>
      <c r="E134"/>
      <c r="G134"/>
      <c r="H134"/>
      <c r="J134"/>
      <c r="K134"/>
      <c r="M134"/>
    </row>
    <row r="135" spans="2:21" ht="18" customHeight="1">
      <c r="B135"/>
      <c r="D135"/>
      <c r="E135"/>
      <c r="G135"/>
      <c r="H135"/>
      <c r="J135"/>
      <c r="K135"/>
      <c r="M135"/>
      <c r="U135">
        <f>SUM(V135:AK135)</f>
        <v>0</v>
      </c>
    </row>
    <row r="136" spans="2:21" ht="18" customHeight="1">
      <c r="B136"/>
      <c r="D136"/>
      <c r="E136"/>
      <c r="G136"/>
      <c r="H136"/>
      <c r="J136"/>
      <c r="K136"/>
      <c r="M136"/>
      <c r="U136">
        <f>SUM(V136:AK136)</f>
        <v>0</v>
      </c>
    </row>
  </sheetData>
  <sheetProtection/>
  <mergeCells count="53">
    <mergeCell ref="Q64:S64"/>
    <mergeCell ref="B108:D108"/>
    <mergeCell ref="E108:G108"/>
    <mergeCell ref="H108:J108"/>
    <mergeCell ref="K108:M108"/>
    <mergeCell ref="N108:P108"/>
    <mergeCell ref="H97:J97"/>
    <mergeCell ref="A107:P107"/>
    <mergeCell ref="K97:M97"/>
    <mergeCell ref="N97:P97"/>
    <mergeCell ref="B75:D75"/>
    <mergeCell ref="A85:P85"/>
    <mergeCell ref="B86:D86"/>
    <mergeCell ref="E86:G86"/>
    <mergeCell ref="H86:J86"/>
    <mergeCell ref="K86:M86"/>
    <mergeCell ref="N86:P86"/>
    <mergeCell ref="B64:D64"/>
    <mergeCell ref="A96:P96"/>
    <mergeCell ref="B97:D97"/>
    <mergeCell ref="E97:G97"/>
    <mergeCell ref="K75:M75"/>
    <mergeCell ref="H64:J64"/>
    <mergeCell ref="K64:M64"/>
    <mergeCell ref="N64:P64"/>
    <mergeCell ref="A74:P74"/>
    <mergeCell ref="N75:P75"/>
    <mergeCell ref="A51:P51"/>
    <mergeCell ref="E75:G75"/>
    <mergeCell ref="H75:J75"/>
    <mergeCell ref="A52:P52"/>
    <mergeCell ref="B53:D53"/>
    <mergeCell ref="E53:G53"/>
    <mergeCell ref="H53:J53"/>
    <mergeCell ref="K53:M53"/>
    <mergeCell ref="N53:P53"/>
    <mergeCell ref="A63:P63"/>
    <mergeCell ref="A41:P41"/>
    <mergeCell ref="N42:P42"/>
    <mergeCell ref="B42:D42"/>
    <mergeCell ref="E42:G42"/>
    <mergeCell ref="H42:J42"/>
    <mergeCell ref="K42:M42"/>
    <mergeCell ref="A118:P118"/>
    <mergeCell ref="A119:P119"/>
    <mergeCell ref="A1:P1"/>
    <mergeCell ref="B31:D31"/>
    <mergeCell ref="E31:G31"/>
    <mergeCell ref="H31:J31"/>
    <mergeCell ref="K31:M31"/>
    <mergeCell ref="N31:P31"/>
    <mergeCell ref="E64:G64"/>
    <mergeCell ref="A30:P30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46" t="s">
        <v>23</v>
      </c>
    </row>
    <row r="2" spans="1:17" s="5" customFormat="1" ht="19.5" customHeight="1" thickBot="1">
      <c r="A2" s="53" t="s">
        <v>19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>
        <v>10</v>
      </c>
      <c r="L2" s="54">
        <v>11</v>
      </c>
      <c r="M2" s="54">
        <v>12</v>
      </c>
      <c r="N2" s="54">
        <v>13</v>
      </c>
      <c r="O2" s="54">
        <v>14</v>
      </c>
      <c r="P2" s="54">
        <v>15</v>
      </c>
      <c r="Q2" s="55">
        <v>16</v>
      </c>
    </row>
    <row r="3" spans="1:17" ht="19.5" customHeight="1">
      <c r="A3" s="56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7" ht="19.5" customHeight="1" thickBot="1">
      <c r="A4" s="49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0"/>
    </row>
    <row r="5" spans="1:17" ht="19.5" customHeight="1">
      <c r="A5" s="56" t="s">
        <v>21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/>
    </row>
    <row r="6" spans="1:17" ht="19.5" customHeight="1" thickBot="1">
      <c r="A6" s="49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0"/>
    </row>
    <row r="7" spans="1:17" ht="19.5" customHeight="1">
      <c r="A7" s="47" t="s">
        <v>22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48"/>
    </row>
    <row r="8" spans="1:17" ht="19.5" customHeight="1" thickBot="1">
      <c r="A8" s="49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0"/>
    </row>
    <row r="11" spans="1:4" ht="19.5" customHeight="1" thickBot="1">
      <c r="A11" s="46" t="s">
        <v>24</v>
      </c>
      <c r="D11" s="41" t="s">
        <v>9</v>
      </c>
    </row>
    <row r="12" spans="1:15" ht="19.5" customHeight="1" thickBot="1">
      <c r="A12" s="53" t="s">
        <v>19</v>
      </c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  <c r="H12" s="54">
        <v>7</v>
      </c>
      <c r="I12" s="54">
        <v>8</v>
      </c>
      <c r="J12" s="54">
        <v>9</v>
      </c>
      <c r="K12" s="54">
        <v>10</v>
      </c>
      <c r="L12" s="54">
        <v>11</v>
      </c>
      <c r="M12" s="54">
        <v>12</v>
      </c>
      <c r="N12" s="54">
        <v>13</v>
      </c>
      <c r="O12" s="54">
        <v>14</v>
      </c>
    </row>
    <row r="13" spans="1:15" ht="19.5" customHeight="1">
      <c r="A13" s="56" t="s">
        <v>20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19.5" customHeight="1" thickBot="1">
      <c r="A14" s="49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9.5" customHeight="1">
      <c r="A15" s="56" t="s">
        <v>21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ht="19.5" customHeight="1" thickBot="1">
      <c r="A16" s="49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9.5" customHeight="1">
      <c r="A17" s="47" t="s">
        <v>22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9.5" customHeight="1" thickBot="1">
      <c r="A18" s="49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2016-01-31T02:17:14Z</cp:lastPrinted>
  <dcterms:created xsi:type="dcterms:W3CDTF">2008-01-27T02:10:13Z</dcterms:created>
  <dcterms:modified xsi:type="dcterms:W3CDTF">2016-02-03T22:42:37Z</dcterms:modified>
  <cp:category/>
  <cp:version/>
  <cp:contentType/>
  <cp:contentStatus/>
</cp:coreProperties>
</file>