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</sheets>
  <definedNames>
    <definedName name="_xlfn.BAHTTEXT" hidden="1">#NAME?</definedName>
    <definedName name="_xlnm.Print_Area" localSheetId="0">'Sheet1'!$A$1:$P$108</definedName>
  </definedNames>
  <calcPr fullCalcOnLoad="1"/>
</workbook>
</file>

<file path=xl/sharedStrings.xml><?xml version="1.0" encoding="utf-8"?>
<sst xmlns="http://schemas.openxmlformats.org/spreadsheetml/2006/main" count="306" uniqueCount="49">
  <si>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</si>
  <si>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</si>
  <si>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</si>
  <si>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</si>
  <si>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</si>
  <si>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</si>
  <si>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</si>
  <si>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</si>
  <si>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</si>
  <si>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</si>
  <si>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</si>
  <si>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</si>
  <si>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</si>
  <si>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</si>
  <si>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</si>
  <si>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</si>
  <si>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</si>
  <si>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</si>
  <si>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Middle Court</t>
  </si>
  <si>
    <t>Goal</t>
  </si>
  <si>
    <t>*</t>
  </si>
  <si>
    <t>A/E VOLLEYBALL LEAGUE - INGRAHAM LEVEL 3 &amp; 4 - FALL 2023</t>
  </si>
  <si>
    <t>NO GAMES ON NOV 26th (THANKSGIVING WEEKEND)</t>
  </si>
  <si>
    <t>Tournament on Dec. 10th - Teams Seeded by Regular Season Record - starts at12:00 and ends at 2:00 PM</t>
  </si>
  <si>
    <t>Team Dim Sum</t>
  </si>
  <si>
    <t>Joes and Ho's</t>
  </si>
  <si>
    <t>Process Servers</t>
  </si>
  <si>
    <t>Setting Ducks</t>
  </si>
  <si>
    <t>Individuals Team</t>
  </si>
  <si>
    <t>Serving Looks</t>
  </si>
  <si>
    <t xml:space="preserve">Fred </t>
  </si>
  <si>
    <t>Chiu</t>
  </si>
  <si>
    <t>David</t>
  </si>
  <si>
    <t>Nguyen</t>
  </si>
  <si>
    <t>Margaret</t>
  </si>
  <si>
    <t>Mellon</t>
  </si>
  <si>
    <t>Keith</t>
  </si>
  <si>
    <t>Snell</t>
  </si>
  <si>
    <t>Dennis</t>
  </si>
  <si>
    <t>Du</t>
  </si>
  <si>
    <t>Lauren</t>
  </si>
  <si>
    <t>Elkin</t>
  </si>
  <si>
    <t>Robert</t>
  </si>
  <si>
    <t>Furlong</t>
  </si>
  <si>
    <t xml:space="preserve">Beach          </t>
  </si>
  <si>
    <t xml:space="preserve">Grey Geese    </t>
  </si>
  <si>
    <t>Last serve is at 2:00 PM sharp. If tied, 1 more serve (no win by 2)</t>
  </si>
  <si>
    <t xml:space="preserve">Emily </t>
  </si>
  <si>
    <t>Hawkins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</si>
</sst>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3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1"/>
      <color rgb="FF0070C0"/>
      <name val="Calibri"/>
      <family val="2"/>
    </font>
    <font>
      <b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8" fillId="34" borderId="30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8" fontId="8" fillId="0" borderId="18" xfId="0" applyNumberFormat="1" applyFont="1" applyBorder="1" applyAlignment="1">
      <alignment horizontal="center"/>
    </xf>
    <xf numFmtId="18" fontId="8" fillId="0" borderId="40" xfId="0" applyNumberFormat="1" applyFont="1" applyBorder="1" applyAlignment="1">
      <alignment horizontal="center"/>
    </xf>
    <xf numFmtId="18" fontId="8" fillId="0" borderId="41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8" fontId="0" fillId="0" borderId="18" xfId="0" applyNumberForma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tabSelected="1" zoomScalePageLayoutView="0" workbookViewId="0" topLeftCell="A1">
      <pane ySplit="1" topLeftCell="A71" activePane="bottomLeft" state="frozen"/>
      <selection pane="topLeft" activeCell="A1" sqref="A1"/>
      <selection pane="bottomLeft" activeCell="P85" activeCellId="3" sqref="N82 N84 N87 P85"/>
    </sheetView>
  </sheetViews>
  <sheetFormatPr defaultColWidth="9.140625" defaultRowHeight="12.75"/>
  <cols>
    <col min="2" max="2" width="9.140625" style="7" customWidth="1"/>
    <col min="3" max="3" width="4.421875" style="0" customWidth="1"/>
    <col min="4" max="4" width="9.140625" style="3" customWidth="1"/>
    <col min="5" max="5" width="9.140625" style="7" customWidth="1"/>
    <col min="6" max="6" width="4.00390625" style="0" customWidth="1"/>
    <col min="7" max="7" width="9.8515625" style="3" customWidth="1"/>
    <col min="8" max="8" width="9.8515625" style="7" customWidth="1"/>
    <col min="9" max="9" width="4.00390625" style="0" customWidth="1"/>
    <col min="10" max="10" width="9.140625" style="3" customWidth="1"/>
    <col min="11" max="11" width="9.140625" style="7" customWidth="1"/>
    <col min="12" max="12" width="4.00390625" style="0" customWidth="1"/>
    <col min="13" max="13" width="9.140625" style="3" customWidth="1"/>
    <col min="15" max="15" width="4.8515625" style="0" customWidth="1"/>
    <col min="16" max="16" width="9.7109375" style="0" customWidth="1"/>
    <col min="19" max="19" width="3.140625" style="47" customWidth="1"/>
    <col min="20" max="20" width="3.57421875" style="47" customWidth="1"/>
    <col min="21" max="21" width="3.421875" style="2" customWidth="1"/>
    <col min="22" max="22" width="3.28125" style="2" customWidth="1"/>
    <col min="23" max="23" width="2.8515625" style="2" customWidth="1"/>
    <col min="24" max="25" width="3.00390625" style="2" customWidth="1"/>
    <col min="26" max="26" width="3.140625" style="2" customWidth="1"/>
    <col min="27" max="27" width="2.8515625" style="47" customWidth="1"/>
    <col min="28" max="28" width="3.140625" style="2" customWidth="1"/>
    <col min="29" max="29" width="3.00390625" style="2" customWidth="1"/>
    <col min="30" max="30" width="3.28125" style="47" customWidth="1"/>
  </cols>
  <sheetData>
    <row r="1" spans="1:30" s="6" customFormat="1" ht="23.25">
      <c r="A1" s="113" t="s">
        <v>21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R1" s="6" t="s">
        <v>8</v>
      </c>
      <c r="S1" s="46">
        <v>1</v>
      </c>
      <c r="T1" s="46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46">
        <v>9</v>
      </c>
      <c r="AB1" s="18">
        <v>10</v>
      </c>
      <c r="AC1" s="18">
        <v>11</v>
      </c>
      <c r="AD1" s="46">
        <v>12</v>
      </c>
    </row>
    <row r="2" spans="1:30" s="6" customFormat="1" ht="23.25">
      <c r="A2" s="84"/>
      <c r="B2" s="84"/>
      <c r="C2" s="84"/>
      <c r="D2" s="84"/>
      <c r="E2" s="84"/>
      <c r="F2" s="84"/>
      <c r="G2" s="124">
        <v>45213</v>
      </c>
      <c r="H2" s="124"/>
      <c r="I2" s="67"/>
      <c r="J2" s="84"/>
      <c r="K2" s="84"/>
      <c r="L2" s="84"/>
      <c r="M2" s="84"/>
      <c r="N2" s="67"/>
      <c r="O2" s="67"/>
      <c r="P2" s="67"/>
      <c r="S2" s="46"/>
      <c r="T2" s="46"/>
      <c r="U2" s="18"/>
      <c r="V2" s="18"/>
      <c r="W2" s="18"/>
      <c r="X2" s="18"/>
      <c r="Y2" s="18"/>
      <c r="Z2" s="18"/>
      <c r="AA2" s="46"/>
      <c r="AB2" s="18"/>
      <c r="AC2" s="18"/>
      <c r="AD2" s="46"/>
    </row>
    <row r="3" spans="1:16" ht="12.75">
      <c r="A3" s="10"/>
      <c r="B3" s="11"/>
      <c r="C3" s="10"/>
      <c r="D3" s="12" t="s">
        <v>2</v>
      </c>
      <c r="E3" s="12" t="s">
        <v>15</v>
      </c>
      <c r="F3" s="13"/>
      <c r="G3" s="14"/>
      <c r="H3" s="90"/>
      <c r="I3" s="12" t="s">
        <v>16</v>
      </c>
      <c r="J3" s="14"/>
      <c r="K3" s="11"/>
      <c r="L3" s="10"/>
      <c r="M3" s="14"/>
      <c r="N3" s="17"/>
      <c r="O3" s="1"/>
      <c r="P3" s="1"/>
    </row>
    <row r="4" spans="2:30" s="2" customFormat="1" ht="15.75">
      <c r="B4" s="8"/>
      <c r="C4" s="2" t="s">
        <v>8</v>
      </c>
      <c r="D4" s="85">
        <v>1</v>
      </c>
      <c r="E4" s="86" t="s">
        <v>24</v>
      </c>
      <c r="F4" s="87"/>
      <c r="H4" s="28"/>
      <c r="I4" s="28" t="s">
        <v>30</v>
      </c>
      <c r="J4" s="37"/>
      <c r="K4" s="28" t="s">
        <v>31</v>
      </c>
      <c r="L4"/>
      <c r="M4" s="40"/>
      <c r="N4"/>
      <c r="O4"/>
      <c r="P4"/>
      <c r="S4" s="47"/>
      <c r="T4" s="47"/>
      <c r="AA4" s="47"/>
      <c r="AD4" s="47"/>
    </row>
    <row r="5" spans="2:30" s="2" customFormat="1" ht="15.75">
      <c r="B5" s="8"/>
      <c r="D5" s="85">
        <v>2</v>
      </c>
      <c r="E5" s="88" t="s">
        <v>44</v>
      </c>
      <c r="H5" s="28"/>
      <c r="I5" s="28" t="s">
        <v>32</v>
      </c>
      <c r="J5" s="37"/>
      <c r="K5" s="28" t="s">
        <v>33</v>
      </c>
      <c r="L5"/>
      <c r="M5" s="40"/>
      <c r="N5"/>
      <c r="O5"/>
      <c r="P5"/>
      <c r="S5" s="47"/>
      <c r="T5" s="47"/>
      <c r="AA5" s="47"/>
      <c r="AD5" s="47"/>
    </row>
    <row r="6" spans="2:30" s="2" customFormat="1" ht="15.75">
      <c r="B6" s="8"/>
      <c r="D6" s="85">
        <v>3</v>
      </c>
      <c r="E6" s="89" t="s">
        <v>25</v>
      </c>
      <c r="H6" s="28"/>
      <c r="I6" s="28" t="s">
        <v>34</v>
      </c>
      <c r="J6" s="37"/>
      <c r="K6" s="28" t="s">
        <v>35</v>
      </c>
      <c r="L6"/>
      <c r="M6" s="40"/>
      <c r="N6"/>
      <c r="O6"/>
      <c r="P6"/>
      <c r="S6" s="47"/>
      <c r="T6" s="47"/>
      <c r="AA6" s="47"/>
      <c r="AD6" s="47"/>
    </row>
    <row r="7" spans="2:30" s="2" customFormat="1" ht="15.75">
      <c r="B7" s="8"/>
      <c r="D7" s="85">
        <v>4</v>
      </c>
      <c r="E7" s="88" t="s">
        <v>26</v>
      </c>
      <c r="H7" s="28"/>
      <c r="I7" s="28" t="s">
        <v>36</v>
      </c>
      <c r="J7" s="37"/>
      <c r="K7" s="28" t="s">
        <v>37</v>
      </c>
      <c r="L7"/>
      <c r="M7" s="40"/>
      <c r="N7"/>
      <c r="O7"/>
      <c r="P7"/>
      <c r="S7" s="47"/>
      <c r="T7" s="47"/>
      <c r="AA7" s="47"/>
      <c r="AD7" s="47"/>
    </row>
    <row r="8" spans="2:30" s="2" customFormat="1" ht="15.75">
      <c r="B8" s="8"/>
      <c r="D8" s="85">
        <v>5</v>
      </c>
      <c r="E8" s="89" t="s">
        <v>27</v>
      </c>
      <c r="H8" s="28"/>
      <c r="I8" s="28" t="s">
        <v>38</v>
      </c>
      <c r="J8" s="37"/>
      <c r="K8" s="28" t="s">
        <v>39</v>
      </c>
      <c r="L8"/>
      <c r="M8" s="40"/>
      <c r="N8"/>
      <c r="O8"/>
      <c r="P8"/>
      <c r="S8" s="47"/>
      <c r="T8" s="47"/>
      <c r="AA8" s="47"/>
      <c r="AD8" s="47"/>
    </row>
    <row r="9" spans="2:30" s="2" customFormat="1" ht="15.75">
      <c r="B9" s="8"/>
      <c r="D9" s="85">
        <v>6</v>
      </c>
      <c r="E9" s="88" t="s">
        <v>28</v>
      </c>
      <c r="H9" s="28"/>
      <c r="I9" s="28" t="s">
        <v>47</v>
      </c>
      <c r="J9" s="37"/>
      <c r="K9" s="28" t="s">
        <v>48</v>
      </c>
      <c r="L9"/>
      <c r="M9" s="40"/>
      <c r="N9"/>
      <c r="O9"/>
      <c r="P9"/>
      <c r="S9" s="47"/>
      <c r="T9" s="47"/>
      <c r="AA9" s="47"/>
      <c r="AD9" s="47"/>
    </row>
    <row r="10" spans="1:30" s="2" customFormat="1" ht="15.75">
      <c r="A10" s="39"/>
      <c r="B10" s="8"/>
      <c r="D10" s="85">
        <v>7</v>
      </c>
      <c r="E10" s="89" t="s">
        <v>45</v>
      </c>
      <c r="H10" s="28"/>
      <c r="I10" s="28" t="s">
        <v>40</v>
      </c>
      <c r="J10" s="37"/>
      <c r="K10" s="28" t="s">
        <v>41</v>
      </c>
      <c r="L10"/>
      <c r="M10" s="40"/>
      <c r="N10"/>
      <c r="O10"/>
      <c r="P10"/>
      <c r="S10" s="47"/>
      <c r="T10" s="47"/>
      <c r="AA10" s="47"/>
      <c r="AD10" s="47"/>
    </row>
    <row r="11" spans="2:30" s="2" customFormat="1" ht="15.75">
      <c r="B11" s="8"/>
      <c r="D11" s="85">
        <v>8</v>
      </c>
      <c r="E11" s="89" t="s">
        <v>29</v>
      </c>
      <c r="H11"/>
      <c r="I11" s="28" t="s">
        <v>42</v>
      </c>
      <c r="J11" s="37"/>
      <c r="K11" s="28" t="s">
        <v>43</v>
      </c>
      <c r="L11"/>
      <c r="M11" s="40"/>
      <c r="N11"/>
      <c r="O11"/>
      <c r="P11"/>
      <c r="S11" s="47"/>
      <c r="T11" s="47"/>
      <c r="AA11" s="47"/>
      <c r="AD11" s="47"/>
    </row>
    <row r="12" spans="2:30" s="2" customFormat="1" ht="15" customHeight="1" hidden="1">
      <c r="B12" s="8"/>
      <c r="D12" s="16">
        <v>9</v>
      </c>
      <c r="E12" s="53"/>
      <c r="F12"/>
      <c r="G12"/>
      <c r="H12"/>
      <c r="I12"/>
      <c r="J12"/>
      <c r="K12" s="32"/>
      <c r="L12"/>
      <c r="M12" s="40"/>
      <c r="N12"/>
      <c r="O12"/>
      <c r="P12"/>
      <c r="S12" s="47"/>
      <c r="T12" s="47"/>
      <c r="AA12" s="47"/>
      <c r="AD12" s="47"/>
    </row>
    <row r="13" spans="2:30" s="2" customFormat="1" ht="15" customHeight="1" hidden="1">
      <c r="B13" s="39"/>
      <c r="D13" s="16">
        <v>10</v>
      </c>
      <c r="E13" s="52"/>
      <c r="F13"/>
      <c r="G13"/>
      <c r="H13"/>
      <c r="I13"/>
      <c r="J13"/>
      <c r="K13" s="32"/>
      <c r="L13"/>
      <c r="M13" s="40"/>
      <c r="N13"/>
      <c r="O13"/>
      <c r="P13"/>
      <c r="S13" s="47"/>
      <c r="T13" s="47"/>
      <c r="AA13" s="47"/>
      <c r="AD13" s="47"/>
    </row>
    <row r="14" spans="2:30" s="2" customFormat="1" ht="15" customHeight="1" hidden="1">
      <c r="B14" s="8"/>
      <c r="D14" s="16">
        <v>11</v>
      </c>
      <c r="E14" s="6"/>
      <c r="F14" s="31"/>
      <c r="G14" s="31"/>
      <c r="H14"/>
      <c r="I14"/>
      <c r="J14" s="32"/>
      <c r="K14"/>
      <c r="L14" s="40"/>
      <c r="M14"/>
      <c r="N14"/>
      <c r="O14"/>
      <c r="S14" s="47"/>
      <c r="T14" s="47"/>
      <c r="AA14" s="47"/>
      <c r="AD14" s="47"/>
    </row>
    <row r="15" spans="2:30" s="2" customFormat="1" ht="15" customHeight="1" hidden="1">
      <c r="B15" s="8"/>
      <c r="D15" s="16">
        <v>12</v>
      </c>
      <c r="E15" s="6"/>
      <c r="F15" s="31"/>
      <c r="H15"/>
      <c r="I15"/>
      <c r="J15" s="32"/>
      <c r="K15"/>
      <c r="L15" s="40"/>
      <c r="M15"/>
      <c r="N15"/>
      <c r="O15"/>
      <c r="S15" s="47"/>
      <c r="T15" s="47"/>
      <c r="AA15" s="47"/>
      <c r="AD15" s="47"/>
    </row>
    <row r="16" spans="18:30" s="2" customFormat="1" ht="12.75">
      <c r="R16"/>
      <c r="S16" s="47"/>
      <c r="T16" s="47"/>
      <c r="AA16" s="47"/>
      <c r="AD16" s="47"/>
    </row>
    <row r="17" spans="2:30" s="2" customFormat="1" ht="12.75">
      <c r="B17" t="s">
        <v>3</v>
      </c>
      <c r="C17"/>
      <c r="D17" s="3"/>
      <c r="E17" s="7"/>
      <c r="F17"/>
      <c r="G17" s="3"/>
      <c r="H17" s="7"/>
      <c r="I17"/>
      <c r="J17" s="3"/>
      <c r="K17" s="7"/>
      <c r="L17"/>
      <c r="M17" s="3"/>
      <c r="N17"/>
      <c r="O17"/>
      <c r="P17"/>
      <c r="Q17"/>
      <c r="R17"/>
      <c r="S17" s="47"/>
      <c r="T17" s="47"/>
      <c r="AA17" s="47"/>
      <c r="AD17" s="47"/>
    </row>
    <row r="18" spans="2:13" ht="12.75">
      <c r="B18" s="3" t="s">
        <v>10</v>
      </c>
      <c r="C18" s="4"/>
      <c r="D18" s="4"/>
      <c r="E18" s="4"/>
      <c r="F18" s="4"/>
      <c r="G18"/>
      <c r="H18"/>
      <c r="J18"/>
      <c r="K18"/>
      <c r="M18"/>
    </row>
    <row r="19" spans="2:13" ht="12.75">
      <c r="B19" s="3" t="s">
        <v>11</v>
      </c>
      <c r="C19" s="4"/>
      <c r="D19" s="4"/>
      <c r="E19" s="4"/>
      <c r="F19" s="4"/>
      <c r="G19"/>
      <c r="H19"/>
      <c r="J19"/>
      <c r="K19"/>
      <c r="M19"/>
    </row>
    <row r="20" spans="2:30" s="4" customFormat="1" ht="15.75">
      <c r="B20" s="93" t="s">
        <v>46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R20"/>
      <c r="S20" s="47"/>
      <c r="T20" s="47"/>
      <c r="U20" s="2"/>
      <c r="V20" s="2"/>
      <c r="W20" s="2"/>
      <c r="X20" s="2"/>
      <c r="Y20" s="2"/>
      <c r="Z20" s="2"/>
      <c r="AA20" s="47"/>
      <c r="AB20" s="2"/>
      <c r="AC20" s="2"/>
      <c r="AD20" s="47"/>
    </row>
    <row r="21" spans="2:30" s="4" customFormat="1" ht="15.75">
      <c r="B21" s="9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R21"/>
      <c r="S21" s="47"/>
      <c r="T21" s="47"/>
      <c r="U21" s="2"/>
      <c r="V21" s="2"/>
      <c r="W21" s="2"/>
      <c r="X21" s="2"/>
      <c r="Y21" s="2"/>
      <c r="Z21" s="2"/>
      <c r="AA21" s="47"/>
      <c r="AB21" s="2"/>
      <c r="AC21" s="2"/>
      <c r="AD21" s="47"/>
    </row>
    <row r="22" spans="2:30" s="4" customFormat="1" ht="15">
      <c r="B22" s="29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15"/>
      <c r="M22" s="15"/>
      <c r="N22" s="15"/>
      <c r="R22"/>
      <c r="S22" s="47"/>
      <c r="T22" s="47"/>
      <c r="U22" s="2"/>
      <c r="V22" s="2"/>
      <c r="W22" s="2"/>
      <c r="X22" s="2"/>
      <c r="Y22" s="2"/>
      <c r="Z22" s="2"/>
      <c r="AA22" s="47"/>
      <c r="AB22" s="2"/>
      <c r="AC22" s="2"/>
      <c r="AD22" s="47"/>
    </row>
    <row r="23" spans="2:30" s="4" customFormat="1" ht="12.75">
      <c r="B23" s="9" t="s">
        <v>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R23"/>
      <c r="S23" s="47"/>
      <c r="T23" s="47"/>
      <c r="U23" s="2"/>
      <c r="V23" s="2"/>
      <c r="W23" s="2"/>
      <c r="X23" s="2"/>
      <c r="Y23" s="2"/>
      <c r="Z23" s="2"/>
      <c r="AA23" s="47"/>
      <c r="AB23" s="2"/>
      <c r="AC23" s="2"/>
      <c r="AD23" s="47"/>
    </row>
    <row r="24" spans="2:9" ht="12.75">
      <c r="B24" s="3" t="s">
        <v>4</v>
      </c>
      <c r="C24" s="4"/>
      <c r="F24" s="4"/>
      <c r="I24" s="4"/>
    </row>
    <row r="26" spans="1:16" ht="13.5" customHeight="1" thickBot="1">
      <c r="A26" s="119">
        <v>45214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18" customHeight="1" thickBot="1">
      <c r="A27" s="91" t="s">
        <v>0</v>
      </c>
      <c r="B27" s="116">
        <v>0.5104166666666666</v>
      </c>
      <c r="C27" s="117"/>
      <c r="D27" s="118"/>
      <c r="E27" s="116">
        <v>0.5243055555555556</v>
      </c>
      <c r="F27" s="117"/>
      <c r="G27" s="118"/>
      <c r="H27" s="116">
        <v>0.5381944444444444</v>
      </c>
      <c r="I27" s="117"/>
      <c r="J27" s="118"/>
      <c r="K27" s="116">
        <v>0.5520833333333334</v>
      </c>
      <c r="L27" s="117"/>
      <c r="M27" s="118"/>
      <c r="N27" s="116">
        <v>0.5659722222222222</v>
      </c>
      <c r="O27" s="117"/>
      <c r="P27" s="118"/>
    </row>
    <row r="28" spans="1:16" ht="18" customHeight="1">
      <c r="A28" s="19" t="s">
        <v>5</v>
      </c>
      <c r="B28" s="96">
        <v>1</v>
      </c>
      <c r="C28" s="70" t="s">
        <v>1</v>
      </c>
      <c r="D28" s="71">
        <v>2</v>
      </c>
      <c r="E28" s="69">
        <v>5</v>
      </c>
      <c r="F28" s="70" t="s">
        <v>1</v>
      </c>
      <c r="G28" s="95">
        <v>8</v>
      </c>
      <c r="H28" s="96">
        <v>3</v>
      </c>
      <c r="I28" s="70" t="s">
        <v>1</v>
      </c>
      <c r="J28" s="71">
        <v>5</v>
      </c>
      <c r="K28" s="96">
        <v>2</v>
      </c>
      <c r="L28" s="70" t="s">
        <v>1</v>
      </c>
      <c r="M28" s="71">
        <v>8</v>
      </c>
      <c r="N28" s="96">
        <v>1</v>
      </c>
      <c r="O28" s="70" t="s">
        <v>1</v>
      </c>
      <c r="P28" s="71">
        <v>6</v>
      </c>
    </row>
    <row r="29" spans="1:30" ht="18" customHeight="1">
      <c r="A29" s="57" t="s">
        <v>12</v>
      </c>
      <c r="B29" s="77"/>
      <c r="C29" s="78"/>
      <c r="D29" s="79"/>
      <c r="E29" s="77"/>
      <c r="F29" s="78"/>
      <c r="G29" s="79"/>
      <c r="H29" s="77"/>
      <c r="I29" s="78"/>
      <c r="J29" s="79"/>
      <c r="K29" s="77"/>
      <c r="L29" s="78"/>
      <c r="M29" s="79"/>
      <c r="N29" s="77"/>
      <c r="O29" s="78"/>
      <c r="P29" s="79"/>
      <c r="R29" s="28" t="e">
        <f>SUM(S29:AD29)</f>
        <v>#REF!</v>
      </c>
      <c r="S29" s="48" t="e">
        <f>COUNTIF(#REF!,S1)</f>
        <v>#REF!</v>
      </c>
      <c r="T29" s="48" t="e">
        <f>COUNTIF(#REF!,T1)</f>
        <v>#REF!</v>
      </c>
      <c r="U29" s="37" t="e">
        <f>COUNTIF(#REF!,U1)</f>
        <v>#REF!</v>
      </c>
      <c r="V29" s="37" t="e">
        <f>COUNTIF(#REF!,V1)</f>
        <v>#REF!</v>
      </c>
      <c r="W29" s="37" t="e">
        <f>COUNTIF(#REF!,W1)</f>
        <v>#REF!</v>
      </c>
      <c r="X29" s="37" t="e">
        <f>COUNTIF(#REF!,X1)</f>
        <v>#REF!</v>
      </c>
      <c r="Y29" s="37" t="e">
        <f>COUNTIF(#REF!,Y1)</f>
        <v>#REF!</v>
      </c>
      <c r="Z29" s="37" t="e">
        <f>COUNTIF(#REF!,Z1)</f>
        <v>#REF!</v>
      </c>
      <c r="AA29" s="48" t="e">
        <f>COUNTIF(#REF!,AA1)</f>
        <v>#REF!</v>
      </c>
      <c r="AB29" s="37" t="e">
        <f>COUNTIF(#REF!,AB1)</f>
        <v>#REF!</v>
      </c>
      <c r="AC29" s="37" t="e">
        <f>COUNTIF(#REF!,AC1)</f>
        <v>#REF!</v>
      </c>
      <c r="AD29" s="48" t="e">
        <f>COUNTIF(#REF!,AD1)</f>
        <v>#REF!</v>
      </c>
    </row>
    <row r="30" spans="1:17" ht="18" customHeight="1">
      <c r="A30" s="25" t="s">
        <v>6</v>
      </c>
      <c r="B30" s="94">
        <v>3</v>
      </c>
      <c r="C30" s="68" t="s">
        <v>1</v>
      </c>
      <c r="D30" s="73">
        <v>8</v>
      </c>
      <c r="E30" s="94">
        <v>1</v>
      </c>
      <c r="F30" s="68" t="s">
        <v>1</v>
      </c>
      <c r="G30" s="73">
        <v>3</v>
      </c>
      <c r="H30" s="94">
        <v>2</v>
      </c>
      <c r="I30" s="68" t="s">
        <v>1</v>
      </c>
      <c r="J30" s="73">
        <v>6</v>
      </c>
      <c r="K30" s="94">
        <v>1</v>
      </c>
      <c r="L30" s="68" t="s">
        <v>1</v>
      </c>
      <c r="M30" s="73">
        <v>5</v>
      </c>
      <c r="N30" s="94">
        <v>2</v>
      </c>
      <c r="O30" s="68" t="s">
        <v>1</v>
      </c>
      <c r="P30" s="73">
        <v>3</v>
      </c>
      <c r="Q30" s="33"/>
    </row>
    <row r="31" spans="1:16" ht="18" customHeight="1">
      <c r="A31" s="25" t="s">
        <v>7</v>
      </c>
      <c r="B31" s="94">
        <v>5</v>
      </c>
      <c r="C31" s="68" t="s">
        <v>1</v>
      </c>
      <c r="D31" s="73">
        <v>6</v>
      </c>
      <c r="E31" s="72">
        <v>2</v>
      </c>
      <c r="F31" s="68" t="s">
        <v>1</v>
      </c>
      <c r="G31" s="97">
        <v>4</v>
      </c>
      <c r="H31" s="94">
        <v>1</v>
      </c>
      <c r="I31" s="68" t="s">
        <v>1</v>
      </c>
      <c r="J31" s="73">
        <v>4</v>
      </c>
      <c r="K31" s="94">
        <v>4</v>
      </c>
      <c r="L31" s="68" t="s">
        <v>1</v>
      </c>
      <c r="M31" s="73">
        <v>6</v>
      </c>
      <c r="N31" s="94">
        <v>4</v>
      </c>
      <c r="O31" s="68" t="s">
        <v>1</v>
      </c>
      <c r="P31" s="73">
        <v>8</v>
      </c>
    </row>
    <row r="32" spans="1:30" ht="18" customHeight="1">
      <c r="A32" s="54" t="s">
        <v>13</v>
      </c>
      <c r="B32" s="77"/>
      <c r="C32" s="78"/>
      <c r="D32" s="79"/>
      <c r="E32" s="77"/>
      <c r="F32" s="78"/>
      <c r="G32" s="79"/>
      <c r="H32" s="77"/>
      <c r="I32" s="78"/>
      <c r="J32" s="79"/>
      <c r="K32" s="77"/>
      <c r="L32" s="78"/>
      <c r="M32" s="79"/>
      <c r="N32" s="77"/>
      <c r="O32" s="78"/>
      <c r="P32" s="79"/>
      <c r="R32" s="28">
        <f>SUM(S32:AD32)</f>
        <v>0</v>
      </c>
      <c r="S32" s="48">
        <f>COUNTIF(B32:P32,S1)</f>
        <v>0</v>
      </c>
      <c r="T32" s="48">
        <f>COUNTIF(B32:P32,T1)</f>
        <v>0</v>
      </c>
      <c r="U32" s="37">
        <f>COUNTIF(B32:P32,U1)</f>
        <v>0</v>
      </c>
      <c r="V32" s="37">
        <f>COUNTIF(B32:P32,V1)</f>
        <v>0</v>
      </c>
      <c r="W32" s="37">
        <f>COUNTIF(B32:P32,W1)</f>
        <v>0</v>
      </c>
      <c r="X32" s="37">
        <f>COUNTIF(B32:P32,X1)</f>
        <v>0</v>
      </c>
      <c r="Y32" s="37">
        <f>COUNTIF(B32:P32,Y1)</f>
        <v>0</v>
      </c>
      <c r="Z32" s="37">
        <f>COUNTIF(B32:P32,Z1)</f>
        <v>0</v>
      </c>
      <c r="AA32" s="48">
        <f>COUNTIF(B32:P32,AA1)</f>
        <v>0</v>
      </c>
      <c r="AB32" s="37">
        <f>COUNTIF(B32:P32,AB1)</f>
        <v>0</v>
      </c>
      <c r="AC32" s="37">
        <f>COUNTIF(B32:P32,AC1)</f>
        <v>0</v>
      </c>
      <c r="AD32" s="48">
        <f>COUNTIF(B32:P32,AD1)</f>
        <v>0</v>
      </c>
    </row>
    <row r="33" spans="1:30" ht="18" customHeight="1" thickBot="1">
      <c r="A33" s="42" t="s">
        <v>9</v>
      </c>
      <c r="B33" s="99">
        <v>4</v>
      </c>
      <c r="C33" s="75" t="s">
        <v>1</v>
      </c>
      <c r="D33" s="76">
        <v>7</v>
      </c>
      <c r="E33" s="74">
        <v>6</v>
      </c>
      <c r="F33" s="75" t="s">
        <v>1</v>
      </c>
      <c r="G33" s="98">
        <v>7</v>
      </c>
      <c r="H33" s="74">
        <v>7</v>
      </c>
      <c r="I33" s="75" t="s">
        <v>1</v>
      </c>
      <c r="J33" s="98">
        <v>8</v>
      </c>
      <c r="K33" s="74">
        <v>3</v>
      </c>
      <c r="L33" s="75" t="s">
        <v>1</v>
      </c>
      <c r="M33" s="98">
        <v>7</v>
      </c>
      <c r="N33" s="74">
        <v>5</v>
      </c>
      <c r="O33" s="75" t="s">
        <v>1</v>
      </c>
      <c r="P33" s="98">
        <v>7</v>
      </c>
      <c r="Q33" s="33"/>
      <c r="R33" s="28"/>
      <c r="S33" s="48"/>
      <c r="T33" s="48"/>
      <c r="U33" s="37"/>
      <c r="V33" s="37"/>
      <c r="W33" s="37"/>
      <c r="X33" s="37"/>
      <c r="Y33" s="37"/>
      <c r="Z33" s="37"/>
      <c r="AA33" s="48"/>
      <c r="AB33" s="37"/>
      <c r="AC33" s="37"/>
      <c r="AD33" s="48"/>
    </row>
    <row r="34" spans="1:30" ht="18" customHeight="1">
      <c r="A34" s="34"/>
      <c r="B34" s="23"/>
      <c r="C34" s="35"/>
      <c r="D34" s="35"/>
      <c r="E34" s="23"/>
      <c r="F34" s="35"/>
      <c r="G34" s="35"/>
      <c r="H34" s="23"/>
      <c r="I34" s="35"/>
      <c r="J34" s="35"/>
      <c r="K34" s="23"/>
      <c r="L34" s="35"/>
      <c r="M34" s="35"/>
      <c r="N34" s="23"/>
      <c r="O34" s="35"/>
      <c r="P34" s="63" t="s">
        <v>20</v>
      </c>
      <c r="R34" s="28"/>
      <c r="S34" s="48"/>
      <c r="T34" s="48"/>
      <c r="U34" s="37"/>
      <c r="V34" s="37"/>
      <c r="W34" s="37"/>
      <c r="X34" s="37"/>
      <c r="Y34" s="37"/>
      <c r="Z34" s="37"/>
      <c r="AA34" s="48"/>
      <c r="AB34" s="37"/>
      <c r="AC34" s="37"/>
      <c r="AD34" s="48"/>
    </row>
    <row r="35" spans="1:18" ht="18" customHeight="1" thickBot="1">
      <c r="A35" s="120">
        <f>A26+7</f>
        <v>45221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R35" s="28"/>
    </row>
    <row r="36" spans="1:18" ht="18" customHeight="1" thickBot="1">
      <c r="A36" s="91" t="s">
        <v>0</v>
      </c>
      <c r="B36" s="116">
        <v>0.5104166666666666</v>
      </c>
      <c r="C36" s="117"/>
      <c r="D36" s="118"/>
      <c r="E36" s="116">
        <v>0.5243055555555556</v>
      </c>
      <c r="F36" s="117"/>
      <c r="G36" s="118"/>
      <c r="H36" s="116">
        <v>0.5381944444444444</v>
      </c>
      <c r="I36" s="117"/>
      <c r="J36" s="118"/>
      <c r="K36" s="116">
        <v>0.5520833333333334</v>
      </c>
      <c r="L36" s="117"/>
      <c r="M36" s="118"/>
      <c r="N36" s="116">
        <v>0.5659722222222222</v>
      </c>
      <c r="O36" s="117"/>
      <c r="P36" s="118"/>
      <c r="R36" s="28"/>
    </row>
    <row r="37" spans="1:30" ht="15">
      <c r="A37" s="19" t="s">
        <v>5</v>
      </c>
      <c r="B37" s="103">
        <v>6</v>
      </c>
      <c r="C37" s="20" t="s">
        <v>1</v>
      </c>
      <c r="D37" s="21">
        <v>8</v>
      </c>
      <c r="E37" s="103">
        <v>3</v>
      </c>
      <c r="F37" s="20" t="s">
        <v>1</v>
      </c>
      <c r="G37" s="21">
        <v>6</v>
      </c>
      <c r="H37" s="103">
        <v>3</v>
      </c>
      <c r="I37" s="20" t="s">
        <v>1</v>
      </c>
      <c r="J37" s="21">
        <v>8</v>
      </c>
      <c r="K37" s="107">
        <v>1</v>
      </c>
      <c r="L37" s="20" t="s">
        <v>1</v>
      </c>
      <c r="M37" s="21">
        <v>3</v>
      </c>
      <c r="N37" s="103">
        <v>7</v>
      </c>
      <c r="O37" s="20" t="s">
        <v>1</v>
      </c>
      <c r="P37" s="21">
        <v>8</v>
      </c>
      <c r="R37" s="28"/>
      <c r="S37" s="48"/>
      <c r="T37" s="48"/>
      <c r="U37" s="37"/>
      <c r="V37" s="37"/>
      <c r="W37" s="37"/>
      <c r="X37" s="37"/>
      <c r="Y37" s="37"/>
      <c r="Z37" s="37"/>
      <c r="AA37" s="48"/>
      <c r="AB37" s="37"/>
      <c r="AC37" s="37"/>
      <c r="AD37" s="48"/>
    </row>
    <row r="38" spans="1:30" ht="18" customHeight="1">
      <c r="A38" s="54" t="s">
        <v>12</v>
      </c>
      <c r="B38" s="54"/>
      <c r="C38" s="55"/>
      <c r="D38" s="56"/>
      <c r="E38" s="54"/>
      <c r="F38" s="55"/>
      <c r="G38" s="56"/>
      <c r="H38" s="54"/>
      <c r="I38" s="55"/>
      <c r="J38" s="56"/>
      <c r="K38" s="55"/>
      <c r="L38" s="59"/>
      <c r="M38" s="56"/>
      <c r="N38" s="54"/>
      <c r="O38" s="59"/>
      <c r="P38" s="56"/>
      <c r="R38" s="28">
        <f>SUM(S38:AD38)</f>
        <v>0</v>
      </c>
      <c r="S38" s="48">
        <f>COUNTIF(B38:P38,S1)</f>
        <v>0</v>
      </c>
      <c r="T38" s="48">
        <f>COUNTIF(B38:P38,T1)</f>
        <v>0</v>
      </c>
      <c r="U38" s="37">
        <f>COUNTIF(B38:P38,U1)</f>
        <v>0</v>
      </c>
      <c r="V38" s="37">
        <f>COUNTIF(B38:P38,V1)</f>
        <v>0</v>
      </c>
      <c r="W38" s="37">
        <f>COUNTIF(B38:P38,W1)</f>
        <v>0</v>
      </c>
      <c r="X38" s="37">
        <f>COUNTIF(B38:P38,X1)</f>
        <v>0</v>
      </c>
      <c r="Y38" s="37">
        <f>COUNTIF(B38:P38,Y1)</f>
        <v>0</v>
      </c>
      <c r="Z38" s="37">
        <f>COUNTIF(B38:P38,Z1)</f>
        <v>0</v>
      </c>
      <c r="AA38" s="48">
        <f>COUNTIF(B38:P38,AA1)</f>
        <v>0</v>
      </c>
      <c r="AB38" s="37">
        <f>COUNTIF(B38:P38,AB1)</f>
        <v>0</v>
      </c>
      <c r="AC38" s="37">
        <f>COUNTIF(B38:P38,AC1)</f>
        <v>0</v>
      </c>
      <c r="AD38" s="48">
        <f>COUNTIF(B38:P38,AD1)</f>
        <v>0</v>
      </c>
    </row>
    <row r="39" spans="1:30" ht="18" customHeight="1">
      <c r="A39" s="25" t="s">
        <v>6</v>
      </c>
      <c r="B39" s="104">
        <v>1</v>
      </c>
      <c r="C39" s="23" t="s">
        <v>1</v>
      </c>
      <c r="D39" s="24">
        <v>7</v>
      </c>
      <c r="E39" s="104">
        <v>4</v>
      </c>
      <c r="F39" s="23" t="s">
        <v>1</v>
      </c>
      <c r="G39" s="24">
        <v>5</v>
      </c>
      <c r="H39" s="22">
        <v>4</v>
      </c>
      <c r="I39" s="23" t="s">
        <v>1</v>
      </c>
      <c r="J39" s="106">
        <v>7</v>
      </c>
      <c r="K39" s="102">
        <v>2</v>
      </c>
      <c r="L39" s="26" t="s">
        <v>1</v>
      </c>
      <c r="M39" s="24">
        <v>4</v>
      </c>
      <c r="N39" s="100">
        <v>1</v>
      </c>
      <c r="O39" s="26" t="s">
        <v>1</v>
      </c>
      <c r="P39" s="27">
        <v>4</v>
      </c>
      <c r="R39" s="28"/>
      <c r="S39" s="48"/>
      <c r="T39" s="48"/>
      <c r="U39" s="37"/>
      <c r="V39" s="37"/>
      <c r="W39" s="37"/>
      <c r="X39" s="37"/>
      <c r="Y39" s="37"/>
      <c r="Z39" s="37"/>
      <c r="AA39" s="48"/>
      <c r="AB39" s="37"/>
      <c r="AC39" s="37"/>
      <c r="AD39" s="48"/>
    </row>
    <row r="40" spans="1:30" s="28" customFormat="1" ht="18" customHeight="1">
      <c r="A40" s="25" t="s">
        <v>7</v>
      </c>
      <c r="B40" s="100">
        <v>2</v>
      </c>
      <c r="C40" s="26" t="s">
        <v>1</v>
      </c>
      <c r="D40" s="27">
        <v>5</v>
      </c>
      <c r="E40" s="100">
        <v>1</v>
      </c>
      <c r="F40" s="26" t="s">
        <v>1</v>
      </c>
      <c r="G40" s="27">
        <v>8</v>
      </c>
      <c r="H40" s="100">
        <v>5</v>
      </c>
      <c r="I40" s="26" t="s">
        <v>1</v>
      </c>
      <c r="J40" s="27">
        <v>6</v>
      </c>
      <c r="K40" s="26">
        <v>5</v>
      </c>
      <c r="L40" s="26" t="s">
        <v>1</v>
      </c>
      <c r="M40" s="108">
        <v>8</v>
      </c>
      <c r="N40" s="100">
        <v>2</v>
      </c>
      <c r="O40" s="26" t="s">
        <v>1</v>
      </c>
      <c r="P40" s="27">
        <v>6</v>
      </c>
      <c r="S40" s="48"/>
      <c r="T40" s="48"/>
      <c r="U40" s="37"/>
      <c r="V40" s="37"/>
      <c r="W40" s="37"/>
      <c r="X40" s="37"/>
      <c r="Y40" s="37"/>
      <c r="Z40" s="37"/>
      <c r="AA40" s="48"/>
      <c r="AB40" s="37"/>
      <c r="AC40" s="37"/>
      <c r="AD40" s="48"/>
    </row>
    <row r="41" spans="1:30" s="37" customFormat="1" ht="18" customHeight="1">
      <c r="A41" s="54" t="s">
        <v>13</v>
      </c>
      <c r="B41" s="54"/>
      <c r="C41" s="55"/>
      <c r="D41" s="56"/>
      <c r="E41" s="54"/>
      <c r="F41" s="55"/>
      <c r="G41" s="56"/>
      <c r="H41" s="54"/>
      <c r="I41" s="55"/>
      <c r="J41" s="56"/>
      <c r="K41" s="55"/>
      <c r="L41" s="59"/>
      <c r="M41" s="56"/>
      <c r="N41" s="54"/>
      <c r="O41" s="59"/>
      <c r="P41" s="56"/>
      <c r="R41" s="28">
        <f>SUM(S41:AD41)</f>
        <v>0</v>
      </c>
      <c r="S41" s="48">
        <f>COUNTIF(B41:P41,S1)</f>
        <v>0</v>
      </c>
      <c r="T41" s="48">
        <f>COUNTIF(B41:P41,T1)</f>
        <v>0</v>
      </c>
      <c r="U41" s="37">
        <f>COUNTIF(B41:P41,U1)</f>
        <v>0</v>
      </c>
      <c r="V41" s="37">
        <f>COUNTIF(B41:P41,V1)</f>
        <v>0</v>
      </c>
      <c r="W41" s="37">
        <f>COUNTIF(B41:P41,W1)</f>
        <v>0</v>
      </c>
      <c r="X41" s="37">
        <f>COUNTIF(B41:P41,X1)</f>
        <v>0</v>
      </c>
      <c r="Y41" s="37">
        <f>COUNTIF(B41:P41,Y1)</f>
        <v>0</v>
      </c>
      <c r="Z41" s="37">
        <f>COUNTIF(B41:P41,Z1)</f>
        <v>0</v>
      </c>
      <c r="AA41" s="48">
        <f>COUNTIF(B41:P41,AA1)</f>
        <v>0</v>
      </c>
      <c r="AB41" s="37">
        <f>COUNTIF(B41:P41,AB1)</f>
        <v>0</v>
      </c>
      <c r="AC41" s="37">
        <f>COUNTIF(B41:P41,AC1)</f>
        <v>0</v>
      </c>
      <c r="AD41" s="48">
        <f>COUNTIF(B41:P41,AD1)</f>
        <v>0</v>
      </c>
    </row>
    <row r="42" spans="1:30" s="28" customFormat="1" ht="18" customHeight="1" thickBot="1">
      <c r="A42" s="42" t="s">
        <v>9</v>
      </c>
      <c r="B42" s="42">
        <v>3</v>
      </c>
      <c r="C42" s="43" t="s">
        <v>1</v>
      </c>
      <c r="D42" s="105">
        <v>4</v>
      </c>
      <c r="E42" s="101">
        <v>2</v>
      </c>
      <c r="F42" s="43" t="s">
        <v>1</v>
      </c>
      <c r="G42" s="44">
        <v>7</v>
      </c>
      <c r="H42" s="101">
        <v>1</v>
      </c>
      <c r="I42" s="43" t="s">
        <v>1</v>
      </c>
      <c r="J42" s="44">
        <v>2</v>
      </c>
      <c r="K42" s="109">
        <v>6</v>
      </c>
      <c r="L42" s="43" t="s">
        <v>1</v>
      </c>
      <c r="M42" s="44">
        <v>7</v>
      </c>
      <c r="N42" s="101">
        <v>3</v>
      </c>
      <c r="O42" s="43" t="s">
        <v>1</v>
      </c>
      <c r="P42" s="44">
        <v>5</v>
      </c>
      <c r="S42" s="48"/>
      <c r="T42" s="48"/>
      <c r="U42" s="37"/>
      <c r="V42" s="37"/>
      <c r="W42" s="37"/>
      <c r="X42" s="37"/>
      <c r="Y42" s="37"/>
      <c r="Z42" s="37"/>
      <c r="AA42" s="48"/>
      <c r="AB42" s="37"/>
      <c r="AC42" s="37"/>
      <c r="AD42" s="48"/>
    </row>
    <row r="43" spans="2:30" s="28" customFormat="1" ht="18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 t="s">
        <v>20</v>
      </c>
      <c r="S43" s="48"/>
      <c r="T43" s="48"/>
      <c r="U43" s="37"/>
      <c r="V43" s="37"/>
      <c r="W43" s="37"/>
      <c r="X43" s="37"/>
      <c r="Y43" s="37"/>
      <c r="Z43" s="37"/>
      <c r="AA43" s="48"/>
      <c r="AB43" s="37"/>
      <c r="AC43" s="37"/>
      <c r="AD43" s="48"/>
    </row>
    <row r="44" spans="1:30" s="28" customFormat="1" ht="18" customHeight="1" thickBot="1">
      <c r="A44" s="120">
        <f>A35+7</f>
        <v>45228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S44" s="48"/>
      <c r="T44" s="48"/>
      <c r="U44" s="37"/>
      <c r="V44" s="37"/>
      <c r="W44" s="37"/>
      <c r="X44" s="37"/>
      <c r="Y44" s="37"/>
      <c r="Z44" s="37"/>
      <c r="AA44" s="48"/>
      <c r="AB44" s="37"/>
      <c r="AC44" s="37"/>
      <c r="AD44" s="48"/>
    </row>
    <row r="45" spans="1:30" s="28" customFormat="1" ht="18" customHeight="1" thickBot="1">
      <c r="A45" s="91" t="s">
        <v>0</v>
      </c>
      <c r="B45" s="116">
        <v>0.5104166666666666</v>
      </c>
      <c r="C45" s="117"/>
      <c r="D45" s="118"/>
      <c r="E45" s="116">
        <v>0.5243055555555556</v>
      </c>
      <c r="F45" s="117"/>
      <c r="G45" s="118"/>
      <c r="H45" s="116">
        <v>0.5381944444444444</v>
      </c>
      <c r="I45" s="117"/>
      <c r="J45" s="118"/>
      <c r="K45" s="116">
        <v>0.5520833333333334</v>
      </c>
      <c r="L45" s="117"/>
      <c r="M45" s="118"/>
      <c r="N45" s="116">
        <v>0.5659722222222222</v>
      </c>
      <c r="O45" s="117"/>
      <c r="P45" s="118"/>
      <c r="S45" s="48"/>
      <c r="T45" s="48"/>
      <c r="U45" s="37"/>
      <c r="V45" s="37"/>
      <c r="W45" s="37"/>
      <c r="X45" s="37"/>
      <c r="Y45" s="37"/>
      <c r="Z45" s="37"/>
      <c r="AA45" s="48"/>
      <c r="AB45" s="37"/>
      <c r="AC45" s="37"/>
      <c r="AD45" s="48"/>
    </row>
    <row r="46" spans="1:30" s="28" customFormat="1" ht="18" customHeight="1">
      <c r="A46" s="92" t="s">
        <v>5</v>
      </c>
      <c r="B46" s="19">
        <v>3</v>
      </c>
      <c r="C46" s="20" t="s">
        <v>1</v>
      </c>
      <c r="D46" s="110">
        <v>7</v>
      </c>
      <c r="E46" s="103">
        <v>2</v>
      </c>
      <c r="F46" s="20" t="s">
        <v>1</v>
      </c>
      <c r="G46" s="21">
        <v>3</v>
      </c>
      <c r="H46" s="103">
        <v>1</v>
      </c>
      <c r="I46" s="20" t="s">
        <v>1</v>
      </c>
      <c r="J46" s="21">
        <v>7</v>
      </c>
      <c r="K46" s="103">
        <v>4</v>
      </c>
      <c r="L46" s="20" t="s">
        <v>1</v>
      </c>
      <c r="M46" s="21">
        <v>5</v>
      </c>
      <c r="N46" s="19">
        <v>1</v>
      </c>
      <c r="O46" s="20" t="s">
        <v>1</v>
      </c>
      <c r="P46" s="110">
        <v>2</v>
      </c>
      <c r="S46" s="48"/>
      <c r="T46" s="48"/>
      <c r="U46" s="37"/>
      <c r="V46" s="37"/>
      <c r="W46" s="37"/>
      <c r="X46" s="37"/>
      <c r="Y46" s="37"/>
      <c r="Z46" s="37"/>
      <c r="AA46" s="48"/>
      <c r="AB46" s="37"/>
      <c r="AC46" s="37"/>
      <c r="AD46" s="48"/>
    </row>
    <row r="47" spans="1:30" s="28" customFormat="1" ht="18" customHeight="1">
      <c r="A47" s="60" t="s">
        <v>12</v>
      </c>
      <c r="B47" s="54"/>
      <c r="C47" s="59"/>
      <c r="D47" s="56"/>
      <c r="E47" s="54"/>
      <c r="F47" s="59"/>
      <c r="G47" s="56"/>
      <c r="H47" s="54"/>
      <c r="I47" s="59"/>
      <c r="J47" s="56"/>
      <c r="K47" s="54"/>
      <c r="L47" s="59"/>
      <c r="M47" s="56"/>
      <c r="N47" s="54"/>
      <c r="O47" s="59"/>
      <c r="P47" s="56"/>
      <c r="R47" s="28">
        <f>SUM(S47:AD47)</f>
        <v>0</v>
      </c>
      <c r="S47" s="48">
        <f>COUNTIF(B47:P47,S1)</f>
        <v>0</v>
      </c>
      <c r="T47" s="48">
        <f>COUNTIF(B47:P47,T1)</f>
        <v>0</v>
      </c>
      <c r="U47" s="37">
        <f>COUNTIF(B47:P47,U1)</f>
        <v>0</v>
      </c>
      <c r="V47" s="37">
        <f>COUNTIF(B47:P47,V1)</f>
        <v>0</v>
      </c>
      <c r="W47" s="37">
        <f>COUNTIF(B47:P47,W1)</f>
        <v>0</v>
      </c>
      <c r="X47" s="37">
        <f>COUNTIF(B47:P47,X1)</f>
        <v>0</v>
      </c>
      <c r="Y47" s="37">
        <f>COUNTIF(B47:P47,Y1)</f>
        <v>0</v>
      </c>
      <c r="Z47" s="37">
        <f>COUNTIF(B47:P47,Z1)</f>
        <v>0</v>
      </c>
      <c r="AA47" s="48">
        <f>COUNTIF(B47:P47,AA1)</f>
        <v>0</v>
      </c>
      <c r="AB47" s="37">
        <f>COUNTIF(B47:P47,AB1)</f>
        <v>0</v>
      </c>
      <c r="AC47" s="37">
        <f>COUNTIF(B47:P47,AC1)</f>
        <v>0</v>
      </c>
      <c r="AD47" s="48">
        <f>COUNTIF(B47:P47,AD1)</f>
        <v>0</v>
      </c>
    </row>
    <row r="48" spans="1:30" s="28" customFormat="1" ht="18" customHeight="1">
      <c r="A48" s="41" t="s">
        <v>6</v>
      </c>
      <c r="B48" s="104">
        <v>4</v>
      </c>
      <c r="C48" s="26" t="s">
        <v>1</v>
      </c>
      <c r="D48" s="24">
        <v>6</v>
      </c>
      <c r="E48" s="22">
        <v>4</v>
      </c>
      <c r="F48" s="26" t="s">
        <v>1</v>
      </c>
      <c r="G48" s="106">
        <v>8</v>
      </c>
      <c r="H48" s="104">
        <v>2</v>
      </c>
      <c r="I48" s="26" t="s">
        <v>1</v>
      </c>
      <c r="J48" s="24">
        <v>5</v>
      </c>
      <c r="K48" s="104">
        <v>1</v>
      </c>
      <c r="L48" s="26" t="s">
        <v>1</v>
      </c>
      <c r="M48" s="24">
        <v>8</v>
      </c>
      <c r="N48" s="19">
        <v>3</v>
      </c>
      <c r="O48" s="26" t="s">
        <v>1</v>
      </c>
      <c r="P48" s="110">
        <v>8</v>
      </c>
      <c r="S48" s="48"/>
      <c r="T48" s="48"/>
      <c r="U48" s="37"/>
      <c r="V48" s="37"/>
      <c r="W48" s="37"/>
      <c r="X48" s="37"/>
      <c r="Y48" s="37"/>
      <c r="Z48" s="37"/>
      <c r="AA48" s="48"/>
      <c r="AB48" s="37"/>
      <c r="AC48" s="37"/>
      <c r="AD48" s="48"/>
    </row>
    <row r="49" spans="1:16" ht="18" customHeight="1">
      <c r="A49" s="41" t="s">
        <v>7</v>
      </c>
      <c r="B49" s="100">
        <v>1</v>
      </c>
      <c r="C49" s="26" t="s">
        <v>1</v>
      </c>
      <c r="D49" s="27">
        <v>5</v>
      </c>
      <c r="E49" s="25">
        <v>5</v>
      </c>
      <c r="F49" s="26" t="s">
        <v>1</v>
      </c>
      <c r="G49" s="108">
        <v>7</v>
      </c>
      <c r="H49" s="25">
        <v>3</v>
      </c>
      <c r="I49" s="26" t="s">
        <v>1</v>
      </c>
      <c r="J49" s="108">
        <v>4</v>
      </c>
      <c r="K49" s="100">
        <v>2</v>
      </c>
      <c r="L49" s="26" t="s">
        <v>1</v>
      </c>
      <c r="M49" s="27">
        <v>7</v>
      </c>
      <c r="N49" s="25">
        <v>4</v>
      </c>
      <c r="O49" s="26" t="s">
        <v>1</v>
      </c>
      <c r="P49" s="108">
        <v>7</v>
      </c>
    </row>
    <row r="50" spans="1:30" ht="18" customHeight="1">
      <c r="A50" s="60" t="s">
        <v>13</v>
      </c>
      <c r="B50" s="54"/>
      <c r="C50" s="59"/>
      <c r="D50" s="56"/>
      <c r="E50" s="54"/>
      <c r="F50" s="59"/>
      <c r="G50" s="56"/>
      <c r="H50" s="54"/>
      <c r="I50" s="59"/>
      <c r="J50" s="56"/>
      <c r="K50" s="54"/>
      <c r="L50" s="59"/>
      <c r="M50" s="56"/>
      <c r="N50" s="61"/>
      <c r="O50" s="59"/>
      <c r="P50" s="62"/>
      <c r="R50" s="28">
        <f>SUM(S50:AD50)</f>
        <v>0</v>
      </c>
      <c r="S50" s="48">
        <f>COUNTIF(B50:P50,S1)</f>
        <v>0</v>
      </c>
      <c r="T50" s="48">
        <f>COUNTIF(B50:P50,T1)</f>
        <v>0</v>
      </c>
      <c r="U50" s="37">
        <f>COUNTIF(B50:P50,U1)</f>
        <v>0</v>
      </c>
      <c r="V50" s="37">
        <f>COUNTIF(B50:P50,V1)</f>
        <v>0</v>
      </c>
      <c r="W50" s="37">
        <f>COUNTIF(B50:P50,W1)</f>
        <v>0</v>
      </c>
      <c r="X50" s="37">
        <f>COUNTIF(B50:P50,X1)</f>
        <v>0</v>
      </c>
      <c r="Y50" s="37">
        <f>COUNTIF(B50:P50,Y1)</f>
        <v>0</v>
      </c>
      <c r="Z50" s="37">
        <f>COUNTIF(B50:P50,Z1)</f>
        <v>0</v>
      </c>
      <c r="AA50" s="48">
        <f>COUNTIF(B50:P50,AA1)</f>
        <v>0</v>
      </c>
      <c r="AB50" s="37">
        <f>COUNTIF(B50:P50,AB1)</f>
        <v>0</v>
      </c>
      <c r="AC50" s="37">
        <f>COUNTIF(B50:P50,AC1)</f>
        <v>0</v>
      </c>
      <c r="AD50" s="48">
        <f>COUNTIF(B50:P50,AD1)</f>
        <v>0</v>
      </c>
    </row>
    <row r="51" spans="1:16" ht="18" customHeight="1" thickBot="1">
      <c r="A51" s="45" t="s">
        <v>9</v>
      </c>
      <c r="B51" s="101">
        <v>2</v>
      </c>
      <c r="C51" s="43" t="s">
        <v>1</v>
      </c>
      <c r="D51" s="44">
        <v>8</v>
      </c>
      <c r="E51" s="101">
        <v>1</v>
      </c>
      <c r="F51" s="43" t="s">
        <v>1</v>
      </c>
      <c r="G51" s="44">
        <v>6</v>
      </c>
      <c r="H51" s="42">
        <v>6</v>
      </c>
      <c r="I51" s="43" t="s">
        <v>1</v>
      </c>
      <c r="J51" s="105">
        <v>8</v>
      </c>
      <c r="K51" s="101">
        <v>3</v>
      </c>
      <c r="L51" s="43" t="s">
        <v>1</v>
      </c>
      <c r="M51" s="44">
        <v>6</v>
      </c>
      <c r="N51" s="42">
        <v>5</v>
      </c>
      <c r="O51" s="43" t="s">
        <v>1</v>
      </c>
      <c r="P51" s="105">
        <v>6</v>
      </c>
    </row>
    <row r="52" spans="1:16" ht="18" customHeight="1">
      <c r="A52" s="2"/>
      <c r="B52" s="23" t="s">
        <v>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9" t="s">
        <v>20</v>
      </c>
    </row>
    <row r="53" spans="1:16" ht="18" customHeight="1" thickBot="1">
      <c r="A53" s="120">
        <f>A44+7</f>
        <v>45235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1:16" ht="18" customHeight="1" thickBot="1">
      <c r="A54" s="91" t="s">
        <v>0</v>
      </c>
      <c r="B54" s="116">
        <v>0.5104166666666666</v>
      </c>
      <c r="C54" s="117"/>
      <c r="D54" s="118"/>
      <c r="E54" s="116">
        <v>0.5243055555555556</v>
      </c>
      <c r="F54" s="117"/>
      <c r="G54" s="118"/>
      <c r="H54" s="116">
        <v>0.5381944444444444</v>
      </c>
      <c r="I54" s="117"/>
      <c r="J54" s="118"/>
      <c r="K54" s="116">
        <v>0.5520833333333334</v>
      </c>
      <c r="L54" s="117"/>
      <c r="M54" s="118"/>
      <c r="N54" s="116">
        <v>0.5659722222222222</v>
      </c>
      <c r="O54" s="117"/>
      <c r="P54" s="118"/>
    </row>
    <row r="55" spans="1:16" ht="18" customHeight="1">
      <c r="A55" s="19" t="s">
        <v>5</v>
      </c>
      <c r="B55" s="103">
        <v>6</v>
      </c>
      <c r="C55" s="20" t="s">
        <v>1</v>
      </c>
      <c r="D55" s="21">
        <v>7</v>
      </c>
      <c r="E55" s="103">
        <v>3</v>
      </c>
      <c r="F55" s="20" t="s">
        <v>1</v>
      </c>
      <c r="G55" s="21">
        <v>5</v>
      </c>
      <c r="H55" s="103">
        <v>2</v>
      </c>
      <c r="I55" s="20" t="s">
        <v>1</v>
      </c>
      <c r="J55" s="21">
        <v>8</v>
      </c>
      <c r="K55" s="103">
        <v>1</v>
      </c>
      <c r="L55" s="20" t="s">
        <v>1</v>
      </c>
      <c r="M55" s="21">
        <v>6</v>
      </c>
      <c r="N55" s="103">
        <v>6</v>
      </c>
      <c r="O55" s="20" t="s">
        <v>1</v>
      </c>
      <c r="P55" s="21">
        <v>8</v>
      </c>
    </row>
    <row r="56" spans="1:16" ht="18" customHeight="1">
      <c r="A56" s="60" t="s">
        <v>12</v>
      </c>
      <c r="B56" s="54"/>
      <c r="C56" s="55"/>
      <c r="D56" s="56"/>
      <c r="E56" s="54"/>
      <c r="F56" s="55"/>
      <c r="G56" s="56"/>
      <c r="H56" s="54"/>
      <c r="I56" s="55"/>
      <c r="J56" s="56"/>
      <c r="K56" s="57"/>
      <c r="L56" s="59"/>
      <c r="M56" s="58"/>
      <c r="N56" s="57"/>
      <c r="O56" s="59"/>
      <c r="P56" s="58"/>
    </row>
    <row r="57" spans="1:30" ht="18" customHeight="1">
      <c r="A57" s="41" t="s">
        <v>6</v>
      </c>
      <c r="B57" s="25">
        <v>1</v>
      </c>
      <c r="C57" s="26" t="s">
        <v>1</v>
      </c>
      <c r="D57" s="108">
        <v>3</v>
      </c>
      <c r="E57" s="103">
        <v>7</v>
      </c>
      <c r="F57" s="26" t="s">
        <v>1</v>
      </c>
      <c r="G57" s="21">
        <v>8</v>
      </c>
      <c r="H57" s="103">
        <v>3</v>
      </c>
      <c r="I57" s="26" t="s">
        <v>1</v>
      </c>
      <c r="J57" s="21">
        <v>7</v>
      </c>
      <c r="K57" s="22">
        <v>2</v>
      </c>
      <c r="L57" s="20" t="s">
        <v>1</v>
      </c>
      <c r="M57" s="106">
        <v>3</v>
      </c>
      <c r="N57" s="104">
        <v>1</v>
      </c>
      <c r="O57" s="20" t="s">
        <v>1</v>
      </c>
      <c r="P57" s="24">
        <v>7</v>
      </c>
      <c r="R57" s="28"/>
      <c r="S57" s="48"/>
      <c r="T57" s="48"/>
      <c r="U57" s="37"/>
      <c r="V57" s="37"/>
      <c r="W57" s="37"/>
      <c r="X57" s="37"/>
      <c r="Y57" s="37"/>
      <c r="Z57" s="37"/>
      <c r="AA57" s="48"/>
      <c r="AB57" s="37"/>
      <c r="AC57" s="37"/>
      <c r="AD57" s="48"/>
    </row>
    <row r="58" spans="1:16" ht="18" customHeight="1">
      <c r="A58" s="41" t="s">
        <v>7</v>
      </c>
      <c r="B58" s="25">
        <v>2</v>
      </c>
      <c r="C58" s="26" t="s">
        <v>1</v>
      </c>
      <c r="D58" s="108">
        <v>4</v>
      </c>
      <c r="E58" s="100">
        <v>1</v>
      </c>
      <c r="F58" s="26" t="s">
        <v>1</v>
      </c>
      <c r="G58" s="27">
        <v>4</v>
      </c>
      <c r="H58" s="100">
        <v>4</v>
      </c>
      <c r="I58" s="26" t="s">
        <v>1</v>
      </c>
      <c r="J58" s="27">
        <v>6</v>
      </c>
      <c r="K58" s="100">
        <v>4</v>
      </c>
      <c r="L58" s="26" t="s">
        <v>1</v>
      </c>
      <c r="M58" s="27">
        <v>8</v>
      </c>
      <c r="N58" s="100">
        <v>2</v>
      </c>
      <c r="O58" s="26" t="s">
        <v>1</v>
      </c>
      <c r="P58" s="27">
        <v>5</v>
      </c>
    </row>
    <row r="59" spans="1:16" ht="18" customHeight="1">
      <c r="A59" s="60" t="s">
        <v>13</v>
      </c>
      <c r="B59" s="80"/>
      <c r="C59" s="81"/>
      <c r="D59" s="82"/>
      <c r="E59" s="80"/>
      <c r="F59" s="81"/>
      <c r="G59" s="82"/>
      <c r="H59" s="80"/>
      <c r="I59" s="81"/>
      <c r="J59" s="82"/>
      <c r="K59" s="80"/>
      <c r="L59" s="81"/>
      <c r="M59" s="82"/>
      <c r="N59" s="80"/>
      <c r="O59" s="81"/>
      <c r="P59" s="82"/>
    </row>
    <row r="60" spans="1:16" ht="18" customHeight="1" thickBot="1">
      <c r="A60" s="42" t="s">
        <v>9</v>
      </c>
      <c r="B60" s="42">
        <v>5</v>
      </c>
      <c r="C60" s="43" t="s">
        <v>1</v>
      </c>
      <c r="D60" s="105">
        <v>8</v>
      </c>
      <c r="E60" s="101">
        <v>2</v>
      </c>
      <c r="F60" s="43" t="s">
        <v>1</v>
      </c>
      <c r="G60" s="44">
        <v>6</v>
      </c>
      <c r="H60" s="101">
        <v>1</v>
      </c>
      <c r="I60" s="43" t="s">
        <v>1</v>
      </c>
      <c r="J60" s="44">
        <v>5</v>
      </c>
      <c r="K60" s="42">
        <v>5</v>
      </c>
      <c r="L60" s="43" t="s">
        <v>1</v>
      </c>
      <c r="M60" s="105">
        <v>7</v>
      </c>
      <c r="N60" s="101">
        <v>3</v>
      </c>
      <c r="O60" s="43" t="s">
        <v>1</v>
      </c>
      <c r="P60" s="44">
        <v>4</v>
      </c>
    </row>
    <row r="61" spans="1:17" ht="18" customHeight="1">
      <c r="A61" s="2"/>
      <c r="B61" s="51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"/>
      <c r="P61" s="39" t="s">
        <v>20</v>
      </c>
      <c r="Q61" s="23"/>
    </row>
    <row r="62" spans="1:16" ht="18" customHeight="1" thickBot="1">
      <c r="A62" s="120">
        <f>A53+7</f>
        <v>45242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1:16" ht="18" customHeight="1" thickBot="1">
      <c r="A63" s="91" t="s">
        <v>0</v>
      </c>
      <c r="B63" s="116">
        <v>0.5104166666666666</v>
      </c>
      <c r="C63" s="117"/>
      <c r="D63" s="118"/>
      <c r="E63" s="116">
        <v>0.5243055555555556</v>
      </c>
      <c r="F63" s="117"/>
      <c r="G63" s="118"/>
      <c r="H63" s="116">
        <v>0.5381944444444444</v>
      </c>
      <c r="I63" s="117"/>
      <c r="J63" s="118"/>
      <c r="K63" s="116">
        <v>0.5520833333333334</v>
      </c>
      <c r="L63" s="117"/>
      <c r="M63" s="118"/>
      <c r="N63" s="116">
        <v>0.5659722222222222</v>
      </c>
      <c r="O63" s="117"/>
      <c r="P63" s="118"/>
    </row>
    <row r="64" spans="1:16" ht="18" customHeight="1">
      <c r="A64" s="19" t="s">
        <v>5</v>
      </c>
      <c r="B64" s="19">
        <v>3</v>
      </c>
      <c r="C64" s="20" t="s">
        <v>1</v>
      </c>
      <c r="D64" s="110">
        <v>6</v>
      </c>
      <c r="E64" s="19">
        <v>3</v>
      </c>
      <c r="F64" s="20" t="s">
        <v>1</v>
      </c>
      <c r="G64" s="110">
        <v>8</v>
      </c>
      <c r="H64" s="103">
        <v>1</v>
      </c>
      <c r="I64" s="20" t="s">
        <v>1</v>
      </c>
      <c r="J64" s="21">
        <v>3</v>
      </c>
      <c r="K64" s="103">
        <v>7</v>
      </c>
      <c r="L64" s="20" t="s">
        <v>1</v>
      </c>
      <c r="M64" s="21">
        <v>8</v>
      </c>
      <c r="N64" s="103">
        <v>3</v>
      </c>
      <c r="O64" s="20" t="s">
        <v>1</v>
      </c>
      <c r="P64" s="21">
        <v>7</v>
      </c>
    </row>
    <row r="65" spans="1:16" ht="18" customHeight="1">
      <c r="A65" s="60" t="s">
        <v>12</v>
      </c>
      <c r="B65" s="57"/>
      <c r="C65" s="59"/>
      <c r="D65" s="58"/>
      <c r="E65" s="57"/>
      <c r="F65" s="59"/>
      <c r="G65" s="58"/>
      <c r="H65" s="57"/>
      <c r="I65" s="59"/>
      <c r="J65" s="58"/>
      <c r="K65" s="57"/>
      <c r="L65" s="59"/>
      <c r="M65" s="58"/>
      <c r="N65" s="57"/>
      <c r="O65" s="59"/>
      <c r="P65" s="58"/>
    </row>
    <row r="66" spans="1:30" ht="18" customHeight="1">
      <c r="A66" s="41" t="s">
        <v>6</v>
      </c>
      <c r="B66" s="104">
        <v>4</v>
      </c>
      <c r="C66" s="23" t="s">
        <v>1</v>
      </c>
      <c r="D66" s="24">
        <v>5</v>
      </c>
      <c r="E66" s="19">
        <v>4</v>
      </c>
      <c r="F66" s="20" t="s">
        <v>1</v>
      </c>
      <c r="G66" s="110">
        <v>7</v>
      </c>
      <c r="H66" s="104">
        <v>2</v>
      </c>
      <c r="I66" s="23" t="s">
        <v>1</v>
      </c>
      <c r="J66" s="24">
        <v>4</v>
      </c>
      <c r="K66" s="104">
        <v>1</v>
      </c>
      <c r="L66" s="23" t="s">
        <v>1</v>
      </c>
      <c r="M66" s="24">
        <v>4</v>
      </c>
      <c r="N66" s="103">
        <v>4</v>
      </c>
      <c r="O66" s="20" t="s">
        <v>1</v>
      </c>
      <c r="P66" s="21">
        <v>6</v>
      </c>
      <c r="R66" s="28"/>
      <c r="S66" s="48"/>
      <c r="T66" s="48"/>
      <c r="U66" s="37"/>
      <c r="V66" s="37"/>
      <c r="W66" s="37"/>
      <c r="X66" s="37"/>
      <c r="Y66" s="37"/>
      <c r="Z66" s="37"/>
      <c r="AA66" s="48"/>
      <c r="AB66" s="37"/>
      <c r="AC66" s="37"/>
      <c r="AD66" s="48"/>
    </row>
    <row r="67" spans="1:16" ht="18" customHeight="1">
      <c r="A67" s="41" t="s">
        <v>7</v>
      </c>
      <c r="B67" s="100">
        <v>1</v>
      </c>
      <c r="C67" s="26" t="s">
        <v>1</v>
      </c>
      <c r="D67" s="27">
        <v>8</v>
      </c>
      <c r="E67" s="19">
        <v>5</v>
      </c>
      <c r="F67" s="20" t="s">
        <v>1</v>
      </c>
      <c r="G67" s="110">
        <v>6</v>
      </c>
      <c r="H67" s="25">
        <v>5</v>
      </c>
      <c r="I67" s="26" t="s">
        <v>1</v>
      </c>
      <c r="J67" s="108">
        <v>8</v>
      </c>
      <c r="K67" s="25">
        <v>2</v>
      </c>
      <c r="L67" s="26" t="s">
        <v>1</v>
      </c>
      <c r="M67" s="108">
        <v>6</v>
      </c>
      <c r="N67" s="103">
        <v>1</v>
      </c>
      <c r="O67" s="20" t="s">
        <v>1</v>
      </c>
      <c r="P67" s="21">
        <v>5</v>
      </c>
    </row>
    <row r="68" spans="1:16" ht="18" customHeight="1">
      <c r="A68" s="60" t="s">
        <v>13</v>
      </c>
      <c r="B68" s="80"/>
      <c r="C68" s="81"/>
      <c r="D68" s="82"/>
      <c r="E68" s="61"/>
      <c r="F68" s="83"/>
      <c r="G68" s="62"/>
      <c r="H68" s="80"/>
      <c r="I68" s="81"/>
      <c r="J68" s="82"/>
      <c r="K68" s="80"/>
      <c r="L68" s="81"/>
      <c r="M68" s="82"/>
      <c r="N68" s="61"/>
      <c r="O68" s="83"/>
      <c r="P68" s="62"/>
    </row>
    <row r="69" spans="1:16" ht="18" customHeight="1" thickBot="1">
      <c r="A69" s="42" t="s">
        <v>9</v>
      </c>
      <c r="B69" s="101">
        <v>2</v>
      </c>
      <c r="C69" s="43" t="s">
        <v>1</v>
      </c>
      <c r="D69" s="44">
        <v>7</v>
      </c>
      <c r="E69" s="101">
        <v>1</v>
      </c>
      <c r="F69" s="43" t="s">
        <v>1</v>
      </c>
      <c r="G69" s="44">
        <v>2</v>
      </c>
      <c r="H69" s="101">
        <v>6</v>
      </c>
      <c r="I69" s="43" t="s">
        <v>1</v>
      </c>
      <c r="J69" s="44">
        <v>7</v>
      </c>
      <c r="K69" s="101">
        <v>3</v>
      </c>
      <c r="L69" s="43" t="s">
        <v>1</v>
      </c>
      <c r="M69" s="44">
        <v>5</v>
      </c>
      <c r="N69" s="101">
        <v>2</v>
      </c>
      <c r="O69" s="43" t="s">
        <v>1</v>
      </c>
      <c r="P69" s="44">
        <v>8</v>
      </c>
    </row>
    <row r="70" spans="1:17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2"/>
      <c r="O70" s="2"/>
      <c r="P70" s="39" t="s">
        <v>20</v>
      </c>
      <c r="Q70" s="23"/>
    </row>
    <row r="71" spans="1:16" ht="18" customHeight="1" thickBot="1">
      <c r="A71" s="120">
        <f>A62+7</f>
        <v>45249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1:16" ht="18" customHeight="1" thickBot="1">
      <c r="A72" s="91" t="s">
        <v>0</v>
      </c>
      <c r="B72" s="116">
        <v>0.5104166666666666</v>
      </c>
      <c r="C72" s="117"/>
      <c r="D72" s="118"/>
      <c r="E72" s="116">
        <v>0.5243055555555556</v>
      </c>
      <c r="F72" s="117"/>
      <c r="G72" s="118"/>
      <c r="H72" s="116">
        <v>0.5381944444444444</v>
      </c>
      <c r="I72" s="117"/>
      <c r="J72" s="118"/>
      <c r="K72" s="116">
        <v>0.5520833333333334</v>
      </c>
      <c r="L72" s="117"/>
      <c r="M72" s="118"/>
      <c r="N72" s="116">
        <v>0.5659722222222222</v>
      </c>
      <c r="O72" s="117"/>
      <c r="P72" s="118"/>
    </row>
    <row r="73" spans="1:19" ht="18" customHeight="1">
      <c r="A73" s="19" t="s">
        <v>5</v>
      </c>
      <c r="B73" s="103">
        <v>2</v>
      </c>
      <c r="C73" s="20" t="s">
        <v>1</v>
      </c>
      <c r="D73" s="21">
        <v>3</v>
      </c>
      <c r="E73" s="103">
        <v>1</v>
      </c>
      <c r="F73" s="20" t="s">
        <v>1</v>
      </c>
      <c r="G73" s="21">
        <v>7</v>
      </c>
      <c r="H73" s="103">
        <v>4</v>
      </c>
      <c r="I73" s="20" t="s">
        <v>1</v>
      </c>
      <c r="J73" s="21">
        <v>5</v>
      </c>
      <c r="K73" s="103">
        <v>4</v>
      </c>
      <c r="L73" s="20" t="s">
        <v>1</v>
      </c>
      <c r="M73" s="21">
        <v>7</v>
      </c>
      <c r="N73" s="103">
        <v>2</v>
      </c>
      <c r="O73" s="20" t="s">
        <v>1</v>
      </c>
      <c r="P73" s="21">
        <v>4</v>
      </c>
      <c r="Q73" s="23" t="s">
        <v>8</v>
      </c>
      <c r="R73" s="23" t="s">
        <v>8</v>
      </c>
      <c r="S73" s="49" t="s">
        <v>8</v>
      </c>
    </row>
    <row r="74" spans="1:30" ht="18" customHeight="1">
      <c r="A74" s="54" t="s">
        <v>12</v>
      </c>
      <c r="B74" s="54"/>
      <c r="C74" s="59"/>
      <c r="D74" s="56"/>
      <c r="E74" s="54"/>
      <c r="F74" s="59"/>
      <c r="G74" s="56"/>
      <c r="H74" s="54"/>
      <c r="I74" s="59"/>
      <c r="J74" s="56"/>
      <c r="K74" s="54"/>
      <c r="L74" s="59"/>
      <c r="M74" s="56"/>
      <c r="N74" s="54"/>
      <c r="O74" s="59"/>
      <c r="P74" s="56"/>
      <c r="R74">
        <f>SUM(S74:AD74)</f>
        <v>0</v>
      </c>
      <c r="S74" s="48">
        <f>COUNTIF(B74:P74,S1)</f>
        <v>0</v>
      </c>
      <c r="T74" s="48">
        <f>COUNTIF(B74:P74,T1)</f>
        <v>0</v>
      </c>
      <c r="U74" s="37">
        <f>COUNTIF(B74:P74,U1)</f>
        <v>0</v>
      </c>
      <c r="V74" s="37">
        <f>COUNTIF(B74:P74,V1)</f>
        <v>0</v>
      </c>
      <c r="W74" s="37">
        <f>COUNTIF(B74:P74,W1)</f>
        <v>0</v>
      </c>
      <c r="X74" s="37">
        <f>COUNTIF(B74:P74,X1)</f>
        <v>0</v>
      </c>
      <c r="Y74" s="37">
        <f>COUNTIF(B74:P74,Y1)</f>
        <v>0</v>
      </c>
      <c r="Z74" s="37">
        <f>COUNTIF(B74:P74,Z1)</f>
        <v>0</v>
      </c>
      <c r="AA74" s="48">
        <f>COUNTIF(B74:P74,AA1)</f>
        <v>0</v>
      </c>
      <c r="AB74" s="37">
        <f>COUNTIF(B74:P74,AB1)</f>
        <v>0</v>
      </c>
      <c r="AC74" s="37">
        <f>COUNTIF(B74:P74,AC1)</f>
        <v>0</v>
      </c>
      <c r="AD74" s="48">
        <f>COUNTIF(B74:P74,AD1)</f>
        <v>0</v>
      </c>
    </row>
    <row r="75" spans="1:16" ht="18" customHeight="1">
      <c r="A75" s="41" t="s">
        <v>6</v>
      </c>
      <c r="B75" s="104">
        <v>4</v>
      </c>
      <c r="C75" s="23" t="s">
        <v>1</v>
      </c>
      <c r="D75" s="24">
        <v>8</v>
      </c>
      <c r="E75" s="103">
        <v>2</v>
      </c>
      <c r="F75" s="20" t="s">
        <v>1</v>
      </c>
      <c r="G75" s="21">
        <v>5</v>
      </c>
      <c r="H75" s="104">
        <v>1</v>
      </c>
      <c r="I75" s="23" t="s">
        <v>1</v>
      </c>
      <c r="J75" s="24">
        <v>8</v>
      </c>
      <c r="K75" s="22">
        <v>5</v>
      </c>
      <c r="L75" s="23" t="s">
        <v>1</v>
      </c>
      <c r="M75" s="106">
        <v>6</v>
      </c>
      <c r="N75" s="19">
        <v>5</v>
      </c>
      <c r="O75" s="20" t="s">
        <v>1</v>
      </c>
      <c r="P75" s="108">
        <v>8</v>
      </c>
    </row>
    <row r="76" spans="1:16" ht="18" customHeight="1">
      <c r="A76" s="41" t="s">
        <v>7</v>
      </c>
      <c r="B76" s="25">
        <v>5</v>
      </c>
      <c r="C76" s="26" t="s">
        <v>1</v>
      </c>
      <c r="D76" s="108">
        <v>7</v>
      </c>
      <c r="E76" s="19">
        <v>3</v>
      </c>
      <c r="F76" s="20" t="s">
        <v>1</v>
      </c>
      <c r="G76" s="110">
        <v>4</v>
      </c>
      <c r="H76" s="100">
        <v>2</v>
      </c>
      <c r="I76" s="26" t="s">
        <v>1</v>
      </c>
      <c r="J76" s="27">
        <v>7</v>
      </c>
      <c r="K76" s="25">
        <v>1</v>
      </c>
      <c r="L76" s="26" t="s">
        <v>1</v>
      </c>
      <c r="M76" s="108">
        <v>2</v>
      </c>
      <c r="N76" s="19">
        <v>6</v>
      </c>
      <c r="O76" s="20" t="s">
        <v>1</v>
      </c>
      <c r="P76" s="110">
        <v>7</v>
      </c>
    </row>
    <row r="77" spans="1:30" ht="18" customHeight="1">
      <c r="A77" s="60" t="s">
        <v>13</v>
      </c>
      <c r="B77" s="57"/>
      <c r="C77" s="59"/>
      <c r="D77" s="58"/>
      <c r="E77" s="54"/>
      <c r="F77" s="55"/>
      <c r="G77" s="56"/>
      <c r="H77" s="54"/>
      <c r="I77" s="55"/>
      <c r="J77" s="56"/>
      <c r="K77" s="54"/>
      <c r="L77" s="55"/>
      <c r="M77" s="56"/>
      <c r="N77" s="54"/>
      <c r="O77" s="55"/>
      <c r="P77" s="56"/>
      <c r="R77">
        <f>SUM(S77:AD77)</f>
        <v>0</v>
      </c>
      <c r="S77" s="48">
        <f>COUNTIF(B77:P77,S1)</f>
        <v>0</v>
      </c>
      <c r="T77" s="48">
        <f>COUNTIF(B77:P77,T1)</f>
        <v>0</v>
      </c>
      <c r="U77" s="37">
        <f>COUNTIF(B77:P77,U1)</f>
        <v>0</v>
      </c>
      <c r="V77" s="37">
        <f>COUNTIF(B77:P77,V1)</f>
        <v>0</v>
      </c>
      <c r="W77" s="37">
        <f>COUNTIF(B77:P77,W1)</f>
        <v>0</v>
      </c>
      <c r="X77" s="37">
        <f>COUNTIF(B77:P77,X1)</f>
        <v>0</v>
      </c>
      <c r="Y77" s="37">
        <f>COUNTIF(B77:P77,Y1)</f>
        <v>0</v>
      </c>
      <c r="Z77" s="37">
        <f>COUNTIF(B77:P77,Z1)</f>
        <v>0</v>
      </c>
      <c r="AA77" s="48">
        <f>COUNTIF(B77:P77,AA1)</f>
        <v>0</v>
      </c>
      <c r="AB77" s="37">
        <f>COUNTIF(B77:P77,AB1)</f>
        <v>0</v>
      </c>
      <c r="AC77" s="37">
        <f>COUNTIF(B77:P77,AC1)</f>
        <v>0</v>
      </c>
      <c r="AD77" s="48">
        <f>COUNTIF(B77:P77,AD1)</f>
        <v>0</v>
      </c>
    </row>
    <row r="78" spans="1:16" ht="18" customHeight="1" thickBot="1">
      <c r="A78" s="42" t="s">
        <v>9</v>
      </c>
      <c r="B78" s="101">
        <v>1</v>
      </c>
      <c r="C78" s="43" t="s">
        <v>1</v>
      </c>
      <c r="D78" s="44">
        <v>6</v>
      </c>
      <c r="E78" s="42">
        <v>6</v>
      </c>
      <c r="F78" s="43" t="s">
        <v>1</v>
      </c>
      <c r="G78" s="105">
        <v>8</v>
      </c>
      <c r="H78" s="101">
        <v>3</v>
      </c>
      <c r="I78" s="43" t="s">
        <v>1</v>
      </c>
      <c r="J78" s="44">
        <v>6</v>
      </c>
      <c r="K78" s="42">
        <v>3</v>
      </c>
      <c r="L78" s="43" t="s">
        <v>1</v>
      </c>
      <c r="M78" s="105">
        <v>8</v>
      </c>
      <c r="N78" s="101">
        <v>1</v>
      </c>
      <c r="O78" s="43" t="s">
        <v>1</v>
      </c>
      <c r="P78" s="44">
        <v>3</v>
      </c>
    </row>
    <row r="79" spans="1:16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9" t="s">
        <v>20</v>
      </c>
    </row>
    <row r="80" spans="1:16" ht="18" customHeight="1" thickBot="1">
      <c r="A80" s="120">
        <f>A71+14</f>
        <v>45263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</row>
    <row r="81" spans="1:16" ht="18" customHeight="1" thickBot="1">
      <c r="A81" s="91" t="s">
        <v>0</v>
      </c>
      <c r="B81" s="116">
        <v>0.5104166666666666</v>
      </c>
      <c r="C81" s="117"/>
      <c r="D81" s="118"/>
      <c r="E81" s="116">
        <v>0.5243055555555556</v>
      </c>
      <c r="F81" s="117"/>
      <c r="G81" s="118"/>
      <c r="H81" s="116">
        <v>0.5381944444444444</v>
      </c>
      <c r="I81" s="117"/>
      <c r="J81" s="118"/>
      <c r="K81" s="116">
        <v>0.5520833333333334</v>
      </c>
      <c r="L81" s="117"/>
      <c r="M81" s="118"/>
      <c r="N81" s="116">
        <v>0.5659722222222222</v>
      </c>
      <c r="O81" s="117"/>
      <c r="P81" s="118"/>
    </row>
    <row r="82" spans="1:16" ht="18" customHeight="1">
      <c r="A82" s="19" t="s">
        <v>5</v>
      </c>
      <c r="B82" s="103">
        <v>1</v>
      </c>
      <c r="C82" s="20" t="s">
        <v>1</v>
      </c>
      <c r="D82" s="21">
        <v>4</v>
      </c>
      <c r="E82" s="19">
        <v>4</v>
      </c>
      <c r="F82" s="20" t="s">
        <v>1</v>
      </c>
      <c r="G82" s="110">
        <v>6</v>
      </c>
      <c r="H82" s="103">
        <v>4</v>
      </c>
      <c r="I82" s="20" t="s">
        <v>1</v>
      </c>
      <c r="J82" s="21">
        <v>8</v>
      </c>
      <c r="K82" s="103">
        <v>2</v>
      </c>
      <c r="L82" s="20" t="s">
        <v>1</v>
      </c>
      <c r="M82" s="21">
        <v>5</v>
      </c>
      <c r="N82" s="103">
        <v>1</v>
      </c>
      <c r="O82" s="20" t="s">
        <v>1</v>
      </c>
      <c r="P82" s="21">
        <v>8</v>
      </c>
    </row>
    <row r="83" spans="1:30" ht="18" customHeight="1">
      <c r="A83" s="54" t="s">
        <v>12</v>
      </c>
      <c r="B83" s="54"/>
      <c r="C83" s="59"/>
      <c r="D83" s="56"/>
      <c r="E83" s="54"/>
      <c r="F83" s="59"/>
      <c r="G83" s="56"/>
      <c r="H83" s="54"/>
      <c r="I83" s="59"/>
      <c r="J83" s="56"/>
      <c r="K83" s="54"/>
      <c r="L83" s="59"/>
      <c r="M83" s="56"/>
      <c r="N83" s="54"/>
      <c r="O83" s="59"/>
      <c r="P83" s="56"/>
      <c r="R83">
        <f>SUM(S83:AD83)</f>
        <v>0</v>
      </c>
      <c r="S83" s="48">
        <f>COUNTIF(B83:P83,S1)</f>
        <v>0</v>
      </c>
      <c r="T83" s="48">
        <f>COUNTIF(B83:P83,T1)</f>
        <v>0</v>
      </c>
      <c r="U83" s="37">
        <f>COUNTIF(B83:P83,U1)</f>
        <v>0</v>
      </c>
      <c r="V83" s="37">
        <f>COUNTIF(B83:P83,V1)</f>
        <v>0</v>
      </c>
      <c r="W83" s="37">
        <f>COUNTIF(B83:P83,W1)</f>
        <v>0</v>
      </c>
      <c r="X83" s="37">
        <f>COUNTIF(B83:P83,X1)</f>
        <v>0</v>
      </c>
      <c r="Y83" s="37">
        <f>COUNTIF(B83:P83,Y1)</f>
        <v>0</v>
      </c>
      <c r="Z83" s="37">
        <f>COUNTIF(B83:P83,Z1)</f>
        <v>0</v>
      </c>
      <c r="AA83" s="48">
        <f>COUNTIF(B83:P83,AA1)</f>
        <v>0</v>
      </c>
      <c r="AB83" s="37">
        <f>COUNTIF(B83:P83,AB1)</f>
        <v>0</v>
      </c>
      <c r="AC83" s="37">
        <f>COUNTIF(B83:P83,AC1)</f>
        <v>0</v>
      </c>
      <c r="AD83" s="48">
        <f>COUNTIF(B83:P83,AD1)</f>
        <v>0</v>
      </c>
    </row>
    <row r="84" spans="1:16" ht="18" customHeight="1">
      <c r="A84" s="25" t="s">
        <v>6</v>
      </c>
      <c r="B84" s="104">
        <v>2</v>
      </c>
      <c r="C84" s="23" t="s">
        <v>1</v>
      </c>
      <c r="D84" s="24">
        <v>6</v>
      </c>
      <c r="E84" s="100">
        <v>1</v>
      </c>
      <c r="F84" s="26" t="s">
        <v>1</v>
      </c>
      <c r="G84" s="27">
        <v>5</v>
      </c>
      <c r="H84" s="22">
        <v>5</v>
      </c>
      <c r="I84" s="23" t="s">
        <v>1</v>
      </c>
      <c r="J84" s="106">
        <v>7</v>
      </c>
      <c r="K84" s="22">
        <v>3</v>
      </c>
      <c r="L84" s="23" t="s">
        <v>1</v>
      </c>
      <c r="M84" s="106">
        <v>4</v>
      </c>
      <c r="N84" s="100">
        <v>2</v>
      </c>
      <c r="O84" s="26" t="s">
        <v>1</v>
      </c>
      <c r="P84" s="27">
        <v>7</v>
      </c>
    </row>
    <row r="85" spans="1:16" ht="18" customHeight="1">
      <c r="A85" s="25" t="s">
        <v>7</v>
      </c>
      <c r="B85" s="100">
        <v>3</v>
      </c>
      <c r="C85" s="26" t="s">
        <v>1</v>
      </c>
      <c r="D85" s="27">
        <v>5</v>
      </c>
      <c r="E85" s="103">
        <v>2</v>
      </c>
      <c r="F85" s="20" t="s">
        <v>1</v>
      </c>
      <c r="G85" s="21">
        <v>8</v>
      </c>
      <c r="H85" s="100">
        <v>1</v>
      </c>
      <c r="I85" s="26" t="s">
        <v>1</v>
      </c>
      <c r="J85" s="27">
        <v>6</v>
      </c>
      <c r="K85" s="100">
        <v>6</v>
      </c>
      <c r="L85" s="26" t="s">
        <v>1</v>
      </c>
      <c r="M85" s="27">
        <v>8</v>
      </c>
      <c r="N85" s="19">
        <v>3</v>
      </c>
      <c r="O85" s="20" t="s">
        <v>1</v>
      </c>
      <c r="P85" s="110">
        <v>6</v>
      </c>
    </row>
    <row r="86" spans="1:30" ht="18" customHeight="1">
      <c r="A86" s="54" t="s">
        <v>13</v>
      </c>
      <c r="B86" s="57"/>
      <c r="C86" s="59"/>
      <c r="D86" s="58"/>
      <c r="E86" s="54"/>
      <c r="F86" s="55"/>
      <c r="G86" s="56"/>
      <c r="H86" s="54"/>
      <c r="I86" s="55"/>
      <c r="J86" s="56"/>
      <c r="K86" s="54"/>
      <c r="L86" s="55"/>
      <c r="M86" s="56"/>
      <c r="N86" s="54"/>
      <c r="O86" s="55"/>
      <c r="P86" s="56"/>
      <c r="R86">
        <f>SUM(S86:AD86)</f>
        <v>0</v>
      </c>
      <c r="S86" s="48">
        <f>COUNTIF(B86:P86,S1)</f>
        <v>0</v>
      </c>
      <c r="T86" s="48">
        <f>COUNTIF(B86:P86,T1)</f>
        <v>0</v>
      </c>
      <c r="U86" s="37">
        <f>COUNTIF(B86:P86,U1)</f>
        <v>0</v>
      </c>
      <c r="V86" s="37">
        <f>COUNTIF(B86:P86,V1)</f>
        <v>0</v>
      </c>
      <c r="W86" s="37">
        <f>COUNTIF(B86:P86,W1)</f>
        <v>0</v>
      </c>
      <c r="X86" s="37">
        <f>COUNTIF(B86:P86,X1)</f>
        <v>0</v>
      </c>
      <c r="Y86" s="37">
        <f>COUNTIF(B86:P86,Y1)</f>
        <v>0</v>
      </c>
      <c r="Z86" s="37">
        <f>COUNTIF(B86:P86,Z1)</f>
        <v>0</v>
      </c>
      <c r="AA86" s="48">
        <f>COUNTIF(B86:P86,AA1)</f>
        <v>0</v>
      </c>
      <c r="AB86" s="37">
        <f>COUNTIF(B86:P86,AB1)</f>
        <v>0</v>
      </c>
      <c r="AC86" s="37">
        <f>COUNTIF(B86:P86,AC1)</f>
        <v>0</v>
      </c>
      <c r="AD86" s="48">
        <f>COUNTIF(B86:P86,AD1)</f>
        <v>0</v>
      </c>
    </row>
    <row r="87" spans="1:16" ht="18" customHeight="1" thickBot="1">
      <c r="A87" s="42" t="s">
        <v>9</v>
      </c>
      <c r="B87" s="42">
        <v>7</v>
      </c>
      <c r="C87" s="43" t="s">
        <v>1</v>
      </c>
      <c r="D87" s="105">
        <v>8</v>
      </c>
      <c r="E87" s="101">
        <v>3</v>
      </c>
      <c r="F87" s="43" t="s">
        <v>1</v>
      </c>
      <c r="G87" s="44">
        <v>7</v>
      </c>
      <c r="H87" s="101">
        <v>2</v>
      </c>
      <c r="I87" s="43" t="s">
        <v>1</v>
      </c>
      <c r="J87" s="44">
        <v>3</v>
      </c>
      <c r="K87" s="101">
        <v>1</v>
      </c>
      <c r="L87" s="43" t="s">
        <v>1</v>
      </c>
      <c r="M87" s="44">
        <v>7</v>
      </c>
      <c r="N87" s="101">
        <v>4</v>
      </c>
      <c r="O87" s="43" t="s">
        <v>1</v>
      </c>
      <c r="P87" s="44">
        <v>5</v>
      </c>
    </row>
    <row r="88" spans="1:16" ht="18" customHeight="1">
      <c r="A88" s="5"/>
      <c r="B88" s="38" t="s">
        <v>8</v>
      </c>
      <c r="C88" s="5"/>
      <c r="D88" s="38" t="s">
        <v>8</v>
      </c>
      <c r="E88" s="2"/>
      <c r="F88" s="2"/>
      <c r="G88" s="2"/>
      <c r="H88" s="38" t="s">
        <v>8</v>
      </c>
      <c r="I88" s="5"/>
      <c r="J88" s="38" t="s">
        <v>8</v>
      </c>
      <c r="K88" s="5"/>
      <c r="L88" s="5"/>
      <c r="M88" s="5"/>
      <c r="N88" s="38" t="s">
        <v>8</v>
      </c>
      <c r="O88" s="5"/>
      <c r="P88" s="66" t="s">
        <v>20</v>
      </c>
    </row>
    <row r="89" spans="1:17" ht="18" customHeight="1" hidden="1" thickBot="1">
      <c r="A89" s="120">
        <f>A80+14</f>
        <v>45277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23"/>
    </row>
    <row r="90" spans="1:16" ht="18" customHeight="1" hidden="1" thickBot="1">
      <c r="A90" s="36" t="s">
        <v>0</v>
      </c>
      <c r="B90" s="121">
        <v>0.6979166666666666</v>
      </c>
      <c r="C90" s="122"/>
      <c r="D90" s="123"/>
      <c r="E90" s="121">
        <v>0.7118055555555555</v>
      </c>
      <c r="F90" s="122"/>
      <c r="G90" s="123"/>
      <c r="H90" s="121">
        <v>0.7256944444444445</v>
      </c>
      <c r="I90" s="122"/>
      <c r="J90" s="123"/>
      <c r="K90" s="121">
        <v>0.7395833333333334</v>
      </c>
      <c r="L90" s="122"/>
      <c r="M90" s="123"/>
      <c r="N90" s="121">
        <v>0.7534722222222222</v>
      </c>
      <c r="O90" s="122"/>
      <c r="P90" s="123"/>
    </row>
    <row r="91" spans="1:16" ht="18" customHeight="1" hidden="1">
      <c r="A91" s="19" t="s">
        <v>5</v>
      </c>
      <c r="B91" s="19">
        <v>5</v>
      </c>
      <c r="C91" s="20" t="s">
        <v>1</v>
      </c>
      <c r="D91" s="21">
        <v>6</v>
      </c>
      <c r="E91" s="25">
        <v>5</v>
      </c>
      <c r="F91" s="26" t="s">
        <v>1</v>
      </c>
      <c r="G91" s="27">
        <v>8</v>
      </c>
      <c r="H91" s="19">
        <v>2</v>
      </c>
      <c r="I91" s="20" t="s">
        <v>1</v>
      </c>
      <c r="J91" s="21">
        <v>6</v>
      </c>
      <c r="K91" s="19">
        <v>1</v>
      </c>
      <c r="L91" s="20" t="s">
        <v>1</v>
      </c>
      <c r="M91" s="21">
        <v>5</v>
      </c>
      <c r="N91" s="19">
        <v>5</v>
      </c>
      <c r="O91" s="20" t="s">
        <v>1</v>
      </c>
      <c r="P91" s="21">
        <v>7</v>
      </c>
    </row>
    <row r="92" spans="1:30" ht="18" customHeight="1" hidden="1">
      <c r="A92" s="54" t="s">
        <v>12</v>
      </c>
      <c r="B92" s="54"/>
      <c r="C92" s="59"/>
      <c r="D92" s="56"/>
      <c r="E92" s="54"/>
      <c r="F92" s="59"/>
      <c r="G92" s="56"/>
      <c r="H92" s="54"/>
      <c r="I92" s="59"/>
      <c r="J92" s="56"/>
      <c r="K92" s="54"/>
      <c r="L92" s="59"/>
      <c r="M92" s="56"/>
      <c r="N92" s="54"/>
      <c r="O92" s="59"/>
      <c r="P92" s="56"/>
      <c r="Q92" s="2"/>
      <c r="R92">
        <f>SUM(S92:AD92)</f>
        <v>0</v>
      </c>
      <c r="S92" s="48">
        <f>COUNTIF(B92:P92,S1)</f>
        <v>0</v>
      </c>
      <c r="T92" s="48">
        <f>COUNTIF(B92:P92,T1)</f>
        <v>0</v>
      </c>
      <c r="U92" s="37">
        <f>COUNTIF(B92:P92,U1)</f>
        <v>0</v>
      </c>
      <c r="V92" s="37">
        <f>COUNTIF(B92:P92,V1)</f>
        <v>0</v>
      </c>
      <c r="W92" s="37">
        <f>COUNTIF(B92:P92,W1)</f>
        <v>0</v>
      </c>
      <c r="X92" s="37">
        <f>COUNTIF(B92:P92,X1)</f>
        <v>0</v>
      </c>
      <c r="Y92" s="37">
        <f>COUNTIF(B92:P92,Y1)</f>
        <v>0</v>
      </c>
      <c r="Z92" s="37">
        <f>COUNTIF(B92:P92,Z1)</f>
        <v>0</v>
      </c>
      <c r="AA92" s="48">
        <f>COUNTIF(B92:P92,AA1)</f>
        <v>0</v>
      </c>
      <c r="AB92" s="37">
        <f>COUNTIF(B92:P92,AB1)</f>
        <v>0</v>
      </c>
      <c r="AC92" s="37">
        <f>COUNTIF(B92:P92,AC1)</f>
        <v>0</v>
      </c>
      <c r="AD92" s="48">
        <f>COUNTIF(B92:P92,AD1)</f>
        <v>0</v>
      </c>
    </row>
    <row r="93" spans="1:17" ht="18" customHeight="1" hidden="1">
      <c r="A93" s="25" t="s">
        <v>6</v>
      </c>
      <c r="B93" s="22">
        <v>1</v>
      </c>
      <c r="C93" s="23" t="s">
        <v>1</v>
      </c>
      <c r="D93" s="24">
        <v>2</v>
      </c>
      <c r="E93" s="25">
        <v>6</v>
      </c>
      <c r="F93" s="26" t="s">
        <v>1</v>
      </c>
      <c r="G93" s="27">
        <v>7</v>
      </c>
      <c r="H93" s="22">
        <v>3</v>
      </c>
      <c r="I93" s="23" t="s">
        <v>1</v>
      </c>
      <c r="J93" s="24">
        <v>5</v>
      </c>
      <c r="K93" s="22">
        <v>2</v>
      </c>
      <c r="L93" s="23" t="s">
        <v>1</v>
      </c>
      <c r="M93" s="24">
        <v>8</v>
      </c>
      <c r="N93" s="25">
        <v>1</v>
      </c>
      <c r="O93" s="26" t="s">
        <v>1</v>
      </c>
      <c r="P93" s="27">
        <v>6</v>
      </c>
      <c r="Q93" s="2"/>
    </row>
    <row r="94" spans="1:17" ht="18" customHeight="1" hidden="1">
      <c r="A94" s="25" t="s">
        <v>7</v>
      </c>
      <c r="B94" s="25">
        <v>3</v>
      </c>
      <c r="C94" s="26" t="s">
        <v>1</v>
      </c>
      <c r="D94" s="27">
        <v>8</v>
      </c>
      <c r="E94" s="19">
        <v>1</v>
      </c>
      <c r="F94" s="20" t="s">
        <v>1</v>
      </c>
      <c r="G94" s="21">
        <v>3</v>
      </c>
      <c r="H94" s="25">
        <v>7</v>
      </c>
      <c r="I94" s="26" t="s">
        <v>1</v>
      </c>
      <c r="J94" s="27">
        <v>8</v>
      </c>
      <c r="K94" s="25">
        <v>3</v>
      </c>
      <c r="L94" s="26" t="s">
        <v>1</v>
      </c>
      <c r="M94" s="27">
        <v>7</v>
      </c>
      <c r="N94" s="19">
        <v>2</v>
      </c>
      <c r="O94" s="20" t="s">
        <v>1</v>
      </c>
      <c r="P94" s="21">
        <v>3</v>
      </c>
      <c r="Q94" s="2"/>
    </row>
    <row r="95" spans="1:30" ht="18" customHeight="1" hidden="1">
      <c r="A95" s="54" t="s">
        <v>13</v>
      </c>
      <c r="B95" s="57"/>
      <c r="C95" s="59"/>
      <c r="D95" s="58"/>
      <c r="E95" s="54"/>
      <c r="F95" s="55"/>
      <c r="G95" s="56"/>
      <c r="H95" s="54"/>
      <c r="I95" s="55"/>
      <c r="J95" s="56"/>
      <c r="K95" s="54"/>
      <c r="L95" s="55"/>
      <c r="M95" s="56"/>
      <c r="N95" s="54"/>
      <c r="O95" s="55"/>
      <c r="P95" s="56"/>
      <c r="Q95" s="2"/>
      <c r="R95">
        <f>SUM(S95:AD95)</f>
        <v>0</v>
      </c>
      <c r="S95" s="48">
        <f>COUNTIF(B95:P95,S1)</f>
        <v>0</v>
      </c>
      <c r="T95" s="48">
        <f>COUNTIF(B95:P95,T1)</f>
        <v>0</v>
      </c>
      <c r="U95" s="37">
        <f>COUNTIF(B95:P95,U1)</f>
        <v>0</v>
      </c>
      <c r="V95" s="37">
        <f>COUNTIF(B95:P95,V1)</f>
        <v>0</v>
      </c>
      <c r="W95" s="37">
        <f>COUNTIF(B95:P95,W1)</f>
        <v>0</v>
      </c>
      <c r="X95" s="37">
        <f>COUNTIF(B95:P95,X1)</f>
        <v>0</v>
      </c>
      <c r="Y95" s="37">
        <f>COUNTIF(B95:P95,Y1)</f>
        <v>0</v>
      </c>
      <c r="Z95" s="37">
        <f>COUNTIF(B95:P95,Z1)</f>
        <v>0</v>
      </c>
      <c r="AA95" s="48">
        <f>COUNTIF(B95:P95,AA1)</f>
        <v>0</v>
      </c>
      <c r="AB95" s="37">
        <f>COUNTIF(B95:P95,AB1)</f>
        <v>0</v>
      </c>
      <c r="AC95" s="37">
        <f>COUNTIF(B95:P95,AC1)</f>
        <v>0</v>
      </c>
      <c r="AD95" s="48">
        <f>COUNTIF(B95:P95,AD1)</f>
        <v>0</v>
      </c>
    </row>
    <row r="96" spans="1:17" ht="18" customHeight="1" hidden="1" thickBot="1">
      <c r="A96" s="42" t="s">
        <v>9</v>
      </c>
      <c r="B96" s="42">
        <v>4</v>
      </c>
      <c r="C96" s="43" t="s">
        <v>1</v>
      </c>
      <c r="D96" s="44">
        <v>7</v>
      </c>
      <c r="E96" s="42">
        <v>2</v>
      </c>
      <c r="F96" s="43" t="s">
        <v>1</v>
      </c>
      <c r="G96" s="44">
        <v>4</v>
      </c>
      <c r="H96" s="42">
        <v>1</v>
      </c>
      <c r="I96" s="43" t="s">
        <v>1</v>
      </c>
      <c r="J96" s="44">
        <v>4</v>
      </c>
      <c r="K96" s="42">
        <v>4</v>
      </c>
      <c r="L96" s="43" t="s">
        <v>1</v>
      </c>
      <c r="M96" s="44">
        <v>6</v>
      </c>
      <c r="N96" s="42">
        <v>4</v>
      </c>
      <c r="O96" s="43" t="s">
        <v>1</v>
      </c>
      <c r="P96" s="44">
        <v>8</v>
      </c>
      <c r="Q96" s="2"/>
    </row>
    <row r="97" spans="1:33" ht="18" customHeight="1" hidden="1">
      <c r="A97" s="2"/>
      <c r="B97" s="8"/>
      <c r="C97" s="2"/>
      <c r="D97" s="9"/>
      <c r="E97" s="8"/>
      <c r="F97" s="2"/>
      <c r="G97" s="9"/>
      <c r="H97" s="8"/>
      <c r="I97" s="2"/>
      <c r="J97" s="9"/>
      <c r="K97" s="8"/>
      <c r="L97" s="2"/>
      <c r="M97" s="9"/>
      <c r="N97" s="2"/>
      <c r="O97" s="2"/>
      <c r="P97" s="39" t="s">
        <v>20</v>
      </c>
      <c r="Q97" s="23"/>
      <c r="AG97" s="16" t="s">
        <v>19</v>
      </c>
    </row>
    <row r="98" spans="1:33" ht="18" customHeight="1" hidden="1" thickBot="1">
      <c r="A98" s="120">
        <f>A89+7</f>
        <v>45284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23"/>
      <c r="AG98" s="16"/>
    </row>
    <row r="99" spans="1:33" ht="18" customHeight="1" hidden="1" thickBot="1">
      <c r="A99" s="36" t="s">
        <v>0</v>
      </c>
      <c r="B99" s="121">
        <v>0.6979166666666666</v>
      </c>
      <c r="C99" s="122"/>
      <c r="D99" s="123"/>
      <c r="E99" s="121">
        <v>0.7118055555555555</v>
      </c>
      <c r="F99" s="122"/>
      <c r="G99" s="123"/>
      <c r="H99" s="121">
        <v>0.7256944444444445</v>
      </c>
      <c r="I99" s="122"/>
      <c r="J99" s="123"/>
      <c r="K99" s="121">
        <v>0.7395833333333334</v>
      </c>
      <c r="L99" s="122"/>
      <c r="M99" s="123"/>
      <c r="N99" s="121">
        <v>0.7534722222222222</v>
      </c>
      <c r="O99" s="122"/>
      <c r="P99" s="123"/>
      <c r="Q99" s="23"/>
      <c r="AG99" s="16"/>
    </row>
    <row r="100" spans="1:33" ht="18" customHeight="1" hidden="1">
      <c r="A100" s="19" t="s">
        <v>5</v>
      </c>
      <c r="B100" s="19">
        <v>4</v>
      </c>
      <c r="C100" s="20" t="s">
        <v>1</v>
      </c>
      <c r="D100" s="21">
        <v>10</v>
      </c>
      <c r="E100" s="25">
        <v>4</v>
      </c>
      <c r="F100" s="26" t="s">
        <v>1</v>
      </c>
      <c r="G100" s="27">
        <v>5</v>
      </c>
      <c r="H100" s="19">
        <v>4</v>
      </c>
      <c r="I100" s="20" t="s">
        <v>1</v>
      </c>
      <c r="J100" s="21">
        <v>7</v>
      </c>
      <c r="K100" s="19">
        <v>1</v>
      </c>
      <c r="L100" s="20" t="s">
        <v>1</v>
      </c>
      <c r="M100" s="21">
        <v>10</v>
      </c>
      <c r="N100" s="19">
        <v>5</v>
      </c>
      <c r="O100" s="20" t="s">
        <v>1</v>
      </c>
      <c r="P100" s="21">
        <v>8</v>
      </c>
      <c r="Q100" s="23"/>
      <c r="AG100" s="16"/>
    </row>
    <row r="101" spans="1:33" ht="18" customHeight="1" hidden="1">
      <c r="A101" s="19" t="s">
        <v>12</v>
      </c>
      <c r="B101" s="19"/>
      <c r="C101" s="26"/>
      <c r="D101" s="21"/>
      <c r="E101" s="19"/>
      <c r="F101" s="26"/>
      <c r="G101" s="21"/>
      <c r="H101" s="19"/>
      <c r="I101" s="26"/>
      <c r="J101" s="21"/>
      <c r="K101" s="19"/>
      <c r="L101" s="26"/>
      <c r="M101" s="21"/>
      <c r="N101" s="19"/>
      <c r="O101" s="26"/>
      <c r="P101" s="21"/>
      <c r="Q101" s="23"/>
      <c r="AG101" s="16"/>
    </row>
    <row r="102" spans="1:33" ht="18" customHeight="1" hidden="1">
      <c r="A102" s="25" t="s">
        <v>6</v>
      </c>
      <c r="B102" s="22">
        <v>5</v>
      </c>
      <c r="C102" s="23" t="s">
        <v>1</v>
      </c>
      <c r="D102" s="24">
        <v>6</v>
      </c>
      <c r="E102" s="25">
        <v>3</v>
      </c>
      <c r="F102" s="26" t="s">
        <v>1</v>
      </c>
      <c r="G102" s="27">
        <v>10</v>
      </c>
      <c r="H102" s="22">
        <v>1</v>
      </c>
      <c r="I102" s="23" t="s">
        <v>1</v>
      </c>
      <c r="J102" s="24">
        <v>9</v>
      </c>
      <c r="K102" s="22">
        <v>2</v>
      </c>
      <c r="L102" s="23" t="s">
        <v>1</v>
      </c>
      <c r="M102" s="24">
        <v>6</v>
      </c>
      <c r="N102" s="25">
        <v>7</v>
      </c>
      <c r="O102" s="26" t="s">
        <v>1</v>
      </c>
      <c r="P102" s="27">
        <v>9</v>
      </c>
      <c r="Q102" s="23"/>
      <c r="AG102" s="16"/>
    </row>
    <row r="103" spans="1:33" ht="18" customHeight="1" hidden="1">
      <c r="A103" s="25" t="s">
        <v>7</v>
      </c>
      <c r="B103" s="25">
        <v>1</v>
      </c>
      <c r="C103" s="26" t="s">
        <v>1</v>
      </c>
      <c r="D103" s="27">
        <v>7</v>
      </c>
      <c r="E103" s="19">
        <v>2</v>
      </c>
      <c r="F103" s="20" t="s">
        <v>1</v>
      </c>
      <c r="G103" s="21">
        <v>9</v>
      </c>
      <c r="H103" s="25">
        <v>3</v>
      </c>
      <c r="I103" s="26" t="s">
        <v>1</v>
      </c>
      <c r="J103" s="27">
        <v>5</v>
      </c>
      <c r="K103" s="25">
        <v>4</v>
      </c>
      <c r="L103" s="26" t="s">
        <v>1</v>
      </c>
      <c r="M103" s="27">
        <v>8</v>
      </c>
      <c r="N103" s="19">
        <v>1</v>
      </c>
      <c r="O103" s="20" t="s">
        <v>1</v>
      </c>
      <c r="P103" s="21">
        <v>2</v>
      </c>
      <c r="Q103" s="23"/>
      <c r="AG103" s="16"/>
    </row>
    <row r="104" spans="1:33" ht="18" customHeight="1" hidden="1">
      <c r="A104" s="19" t="s">
        <v>13</v>
      </c>
      <c r="B104" s="25">
        <v>3</v>
      </c>
      <c r="C104" s="26" t="s">
        <v>1</v>
      </c>
      <c r="D104" s="27">
        <v>9</v>
      </c>
      <c r="E104" s="19">
        <v>6</v>
      </c>
      <c r="F104" s="20" t="s">
        <v>1</v>
      </c>
      <c r="G104" s="21">
        <v>7</v>
      </c>
      <c r="H104" s="19">
        <v>2</v>
      </c>
      <c r="I104" s="20" t="s">
        <v>1</v>
      </c>
      <c r="J104" s="21">
        <v>10</v>
      </c>
      <c r="K104" s="19">
        <v>5</v>
      </c>
      <c r="L104" s="20" t="s">
        <v>1</v>
      </c>
      <c r="M104" s="21">
        <v>9</v>
      </c>
      <c r="N104" s="19">
        <v>3</v>
      </c>
      <c r="O104" s="20" t="s">
        <v>1</v>
      </c>
      <c r="P104" s="21">
        <v>4</v>
      </c>
      <c r="Q104" s="23"/>
      <c r="R104">
        <f>SUM(S104:AD104)</f>
        <v>10</v>
      </c>
      <c r="S104" s="48">
        <f>COUNTIF(B104:P104,S1)</f>
        <v>0</v>
      </c>
      <c r="T104" s="48">
        <f>COUNTIF(B104:P104,T1)</f>
        <v>1</v>
      </c>
      <c r="U104" s="37">
        <f>COUNTIF(B104:P104,U1)</f>
        <v>2</v>
      </c>
      <c r="V104" s="37">
        <f>COUNTIF(B104:P104,V1)</f>
        <v>1</v>
      </c>
      <c r="W104" s="37">
        <f>COUNTIF(B104:P104,W1)</f>
        <v>1</v>
      </c>
      <c r="X104" s="37">
        <f>COUNTIF(B104:P104,X1)</f>
        <v>1</v>
      </c>
      <c r="Y104" s="37">
        <f>COUNTIF(B104:P104,Y1)</f>
        <v>1</v>
      </c>
      <c r="Z104" s="37">
        <f>COUNTIF(B104:P104,Z1)</f>
        <v>0</v>
      </c>
      <c r="AA104" s="48">
        <f>COUNTIF(B104:P104,AA1)</f>
        <v>2</v>
      </c>
      <c r="AB104" s="37">
        <f>COUNTIF(B104:P104,AB1)</f>
        <v>1</v>
      </c>
      <c r="AC104" s="37">
        <f>COUNTIF(B104:P104,AC1)</f>
        <v>0</v>
      </c>
      <c r="AD104" s="48">
        <f>COUNTIF(B104:P104,AD11)</f>
        <v>0</v>
      </c>
      <c r="AG104" s="16"/>
    </row>
    <row r="105" spans="1:33" ht="18" customHeight="1" hidden="1" thickBot="1">
      <c r="A105" s="42" t="s">
        <v>9</v>
      </c>
      <c r="B105" s="42">
        <v>2</v>
      </c>
      <c r="C105" s="43" t="s">
        <v>1</v>
      </c>
      <c r="D105" s="44">
        <v>8</v>
      </c>
      <c r="E105" s="42">
        <v>1</v>
      </c>
      <c r="F105" s="43" t="s">
        <v>1</v>
      </c>
      <c r="G105" s="44">
        <v>8</v>
      </c>
      <c r="H105" s="42">
        <v>6</v>
      </c>
      <c r="I105" s="43" t="s">
        <v>1</v>
      </c>
      <c r="J105" s="44">
        <v>8</v>
      </c>
      <c r="K105" s="42">
        <v>3</v>
      </c>
      <c r="L105" s="43" t="s">
        <v>1</v>
      </c>
      <c r="M105" s="44">
        <v>7</v>
      </c>
      <c r="N105" s="42">
        <v>6</v>
      </c>
      <c r="O105" s="43" t="s">
        <v>1</v>
      </c>
      <c r="P105" s="44">
        <v>10</v>
      </c>
      <c r="Q105" s="23"/>
      <c r="AG105" s="16"/>
    </row>
    <row r="106" spans="1:33" ht="18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AG106" s="16"/>
    </row>
    <row r="107" spans="1:34" ht="18" customHeight="1">
      <c r="A107" s="111" t="s">
        <v>22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R107" t="e">
        <f>SUM(R29+R32+R38+R41+R47+R50+#REF!+#REF!+#REF!+#REF!+R74+R77+R83+R86+R92+R95+R119+R122)</f>
        <v>#REF!</v>
      </c>
      <c r="S107" s="39" t="e">
        <f>SUM(S29+S32+S38+S41+S47+S50+#REF!+#REF!+#REF!+#REF!+S74+S77+S83+S86+S92+S95+S104+S119+S101+S122)</f>
        <v>#REF!</v>
      </c>
      <c r="T107" s="39" t="e">
        <f>SUM(T29+T32+T38+T41+T47+T50+#REF!+#REF!+#REF!+#REF!+T74+T77+T83+T86+T92+T95+T104+T119+T101+T122)</f>
        <v>#REF!</v>
      </c>
      <c r="U107" s="39" t="e">
        <f>SUM(U29+U32+U38+U41+U47+U50+#REF!+#REF!+#REF!+#REF!+U74+U77+U83+U86+U92+U95+U104+U119+U101+U122)</f>
        <v>#REF!</v>
      </c>
      <c r="V107" s="39" t="e">
        <f>SUM(V29+V32+V38+V41+V47+V50+#REF!+#REF!+#REF!+#REF!+V74+V77+V83+V86+V92+V95+V104+V119+V101+V122)</f>
        <v>#REF!</v>
      </c>
      <c r="W107" s="39" t="e">
        <f>SUM(W29+W32+W38+W41+W47+W50+#REF!+#REF!+#REF!+#REF!+W74+W77+W83+W86+W92+W95+W104+W119+W101+W122)</f>
        <v>#REF!</v>
      </c>
      <c r="X107" s="39" t="e">
        <f>SUM(X29+X32+X38+X41+X47+X50+#REF!+#REF!+#REF!+#REF!+X74+X77+X83+X86+X92+X95+X104+X119+X101+X122)</f>
        <v>#REF!</v>
      </c>
      <c r="Y107" s="39" t="e">
        <f>SUM(Y29+Y32+Y38+Y41+Y47+Y50+#REF!+#REF!+#REF!+#REF!+Y74+Y77+Y83+Y86+Y92+Y95+Y104+Y119+Y101+Y122)</f>
        <v>#REF!</v>
      </c>
      <c r="Z107" s="39" t="e">
        <f>SUM(Z29+Z32+Z38+Z41+Z47+Z50+#REF!+#REF!+#REF!+#REF!+Z74+Z77+Z83+Z86+Z92+Z95+Z104+Z119+Z101+Z122)</f>
        <v>#REF!</v>
      </c>
      <c r="AA107" s="39" t="e">
        <f>SUM(AA29+AA32+AA38+AA41+AA47+AA50+#REF!+#REF!+#REF!+#REF!+AA74+AA77+AA83+AA86+AA92+AA95+AA104+AA119+AA101+AA122)</f>
        <v>#REF!</v>
      </c>
      <c r="AB107" s="39" t="e">
        <f>SUM(AB29+AB32+AB38+AB41+AB47+AB50+#REF!+#REF!+#REF!+#REF!+AB74+AB77+AB83+AB86+AB92+AB95+AB104+AB119+AB101+AB122)</f>
        <v>#REF!</v>
      </c>
      <c r="AC107" s="39" t="e">
        <f>SUM(AC29+AC32+AC38+AC41+AC47+AC50+#REF!+#REF!+#REF!+#REF!+AC74+AC77+AC83+AC86+AC92+AC95+AC104+AC119+AC101+AC122)</f>
        <v>#REF!</v>
      </c>
      <c r="AD107" s="39" t="e">
        <f>SUM(AD29+AD32+AD38+AD41+AD47+AD50+#REF!+#REF!+#REF!+#REF!+AD74+AD77+AD83+AD86+AD92+AD95+AD104+AD119+AD101+AD122)</f>
        <v>#REF!</v>
      </c>
      <c r="AE107" t="s">
        <v>18</v>
      </c>
      <c r="AG107" s="50">
        <f>(2/6)*8*5</f>
        <v>13.333333333333332</v>
      </c>
      <c r="AH107" s="6">
        <f>AG107/8*3</f>
        <v>5</v>
      </c>
    </row>
    <row r="108" spans="1:16" ht="18" customHeight="1">
      <c r="A108" s="112" t="s">
        <v>23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1:16" ht="18" customHeight="1">
      <c r="A109" s="2"/>
      <c r="B109" s="8"/>
      <c r="C109" s="2"/>
      <c r="D109" s="9"/>
      <c r="E109" s="8"/>
      <c r="F109" s="2"/>
      <c r="G109" s="9"/>
      <c r="H109" s="8"/>
      <c r="I109" s="2"/>
      <c r="J109" s="9"/>
      <c r="K109" s="8"/>
      <c r="L109" s="2"/>
      <c r="M109" s="9"/>
      <c r="N109" s="2"/>
      <c r="O109" s="2"/>
      <c r="P109" s="2"/>
    </row>
    <row r="110" ht="10.5" customHeight="1"/>
    <row r="111" ht="18" customHeight="1"/>
    <row r="112" ht="18" customHeight="1"/>
    <row r="116" spans="2:13" ht="18" customHeight="1">
      <c r="B116"/>
      <c r="D116"/>
      <c r="E116"/>
      <c r="G116"/>
      <c r="H116"/>
      <c r="J116"/>
      <c r="K116"/>
      <c r="M116"/>
    </row>
    <row r="117" spans="2:13" ht="18" customHeight="1">
      <c r="B117"/>
      <c r="D117"/>
      <c r="E117"/>
      <c r="G117"/>
      <c r="H117"/>
      <c r="J117"/>
      <c r="K117"/>
      <c r="M117"/>
    </row>
    <row r="118" spans="2:13" ht="18" customHeight="1">
      <c r="B118"/>
      <c r="D118"/>
      <c r="E118"/>
      <c r="G118"/>
      <c r="H118"/>
      <c r="J118"/>
      <c r="K118"/>
      <c r="M118"/>
    </row>
    <row r="119" spans="2:18" ht="18" customHeight="1">
      <c r="B119"/>
      <c r="D119"/>
      <c r="E119"/>
      <c r="G119"/>
      <c r="H119"/>
      <c r="J119"/>
      <c r="K119"/>
      <c r="M119"/>
      <c r="R119">
        <f>SUM(S119:AD119)</f>
        <v>0</v>
      </c>
    </row>
    <row r="120" spans="2:13" ht="18" customHeight="1">
      <c r="B120"/>
      <c r="D120"/>
      <c r="E120"/>
      <c r="G120"/>
      <c r="H120"/>
      <c r="J120"/>
      <c r="K120"/>
      <c r="M120"/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3" ht="18" customHeight="1">
      <c r="B123"/>
      <c r="D123"/>
      <c r="E123"/>
      <c r="G123"/>
      <c r="H123"/>
      <c r="J123"/>
      <c r="K123"/>
      <c r="M123"/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  <row r="125" spans="2:18" ht="18" customHeight="1">
      <c r="B125"/>
      <c r="D125"/>
      <c r="E125"/>
      <c r="G125"/>
      <c r="H125"/>
      <c r="J125"/>
      <c r="K125"/>
      <c r="M125"/>
      <c r="R125">
        <f>SUM(S125:AD125)</f>
        <v>0</v>
      </c>
    </row>
  </sheetData>
  <sheetProtection/>
  <mergeCells count="58">
    <mergeCell ref="G2:H2"/>
    <mergeCell ref="A98:P98"/>
    <mergeCell ref="B99:D99"/>
    <mergeCell ref="E99:G99"/>
    <mergeCell ref="H99:J99"/>
    <mergeCell ref="K99:M99"/>
    <mergeCell ref="N99:P99"/>
    <mergeCell ref="N90:P90"/>
    <mergeCell ref="N72:P72"/>
    <mergeCell ref="B90:D90"/>
    <mergeCell ref="A80:P80"/>
    <mergeCell ref="E90:G90"/>
    <mergeCell ref="H90:J90"/>
    <mergeCell ref="K90:M90"/>
    <mergeCell ref="H81:J81"/>
    <mergeCell ref="A89:P89"/>
    <mergeCell ref="K81:M81"/>
    <mergeCell ref="N81:P81"/>
    <mergeCell ref="B81:D81"/>
    <mergeCell ref="E81:G81"/>
    <mergeCell ref="B63:D63"/>
    <mergeCell ref="E63:G63"/>
    <mergeCell ref="H63:J63"/>
    <mergeCell ref="A71:P71"/>
    <mergeCell ref="B72:D72"/>
    <mergeCell ref="E72:G72"/>
    <mergeCell ref="H72:J72"/>
    <mergeCell ref="K72:M72"/>
    <mergeCell ref="E45:G45"/>
    <mergeCell ref="H45:J45"/>
    <mergeCell ref="K45:M45"/>
    <mergeCell ref="N45:P45"/>
    <mergeCell ref="K63:M63"/>
    <mergeCell ref="H54:J54"/>
    <mergeCell ref="K54:M54"/>
    <mergeCell ref="N54:P54"/>
    <mergeCell ref="A62:P62"/>
    <mergeCell ref="N63:P63"/>
    <mergeCell ref="A53:P53"/>
    <mergeCell ref="B54:D54"/>
    <mergeCell ref="A35:P35"/>
    <mergeCell ref="N36:P36"/>
    <mergeCell ref="B36:D36"/>
    <mergeCell ref="E36:G36"/>
    <mergeCell ref="H36:J36"/>
    <mergeCell ref="K36:M36"/>
    <mergeCell ref="A44:P44"/>
    <mergeCell ref="B45:D45"/>
    <mergeCell ref="A107:P107"/>
    <mergeCell ref="A108:P108"/>
    <mergeCell ref="A1:P1"/>
    <mergeCell ref="B27:D27"/>
    <mergeCell ref="E27:G27"/>
    <mergeCell ref="H27:J27"/>
    <mergeCell ref="K27:M27"/>
    <mergeCell ref="N27:P27"/>
    <mergeCell ref="E54:G54"/>
    <mergeCell ref="A26:P26"/>
  </mergeCells>
  <printOptions horizontalCentered="1" verticalCentered="1"/>
  <pageMargins left="0.44" right="0.44" top="0.3" bottom="0.55" header="0.21" footer="0.5"/>
  <pageSetup fitToHeight="1" fitToWidth="1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2023-10-22T15:37:42Z</cp:lastPrinted>
  <dcterms:created xsi:type="dcterms:W3CDTF">2008-01-27T02:10:13Z</dcterms:created>
  <dcterms:modified xsi:type="dcterms:W3CDTF">2023-12-04T21:40:42Z</dcterms:modified>
  <cp:category/>
  <cp:version/>
  <cp:contentType/>
  <cp:contentStatus/>
</cp:coreProperties>
</file>