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19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Sheet1!$A$1:$P$112</definedName>
    <definedName name="_xlnm.Print_Area" localSheetId="1">Sheet2!$A$2:$Q$18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A47" i="1" s="1"/>
  <c r="A56" i="1" s="1"/>
  <c r="A65" i="1" s="1"/>
  <c r="A74" i="1" s="1"/>
  <c r="A83" i="1" s="1"/>
  <c r="A92" i="1" s="1"/>
  <c r="A101" i="1" s="1"/>
  <c r="A9" i="2"/>
  <c r="A18" i="2" s="1"/>
  <c r="A27" i="2" s="1"/>
  <c r="A36" i="2" s="1"/>
  <c r="A45" i="2" s="1"/>
  <c r="S31" i="1"/>
  <c r="T31" i="1"/>
  <c r="U31" i="1"/>
  <c r="V31" i="1"/>
  <c r="W31" i="1"/>
  <c r="X31" i="1"/>
  <c r="Y31" i="1"/>
  <c r="Z31" i="1"/>
  <c r="AA31" i="1"/>
  <c r="AB31" i="1"/>
  <c r="AC31" i="1"/>
  <c r="AD31" i="1"/>
  <c r="S32" i="1"/>
  <c r="T32" i="1"/>
  <c r="U32" i="1"/>
  <c r="V32" i="1"/>
  <c r="W32" i="1"/>
  <c r="X32" i="1"/>
  <c r="Y32" i="1"/>
  <c r="Z32" i="1"/>
  <c r="AA32" i="1"/>
  <c r="AB32" i="1"/>
  <c r="AC32" i="1"/>
  <c r="AD32" i="1"/>
  <c r="S33" i="1"/>
  <c r="T33" i="1"/>
  <c r="U33" i="1"/>
  <c r="V33" i="1"/>
  <c r="W33" i="1"/>
  <c r="X33" i="1"/>
  <c r="Y33" i="1"/>
  <c r="Z33" i="1"/>
  <c r="AA33" i="1"/>
  <c r="AB33" i="1"/>
  <c r="AC33" i="1"/>
  <c r="AD33" i="1"/>
  <c r="S35" i="1"/>
  <c r="T35" i="1"/>
  <c r="U35" i="1"/>
  <c r="V35" i="1"/>
  <c r="W35" i="1"/>
  <c r="X35" i="1"/>
  <c r="Y35" i="1"/>
  <c r="Z35" i="1"/>
  <c r="AA35" i="1"/>
  <c r="AB35" i="1"/>
  <c r="AC35" i="1"/>
  <c r="AD35" i="1"/>
  <c r="S40" i="1"/>
  <c r="T40" i="1"/>
  <c r="U40" i="1"/>
  <c r="V40" i="1"/>
  <c r="W40" i="1"/>
  <c r="X40" i="1"/>
  <c r="Y40" i="1"/>
  <c r="Z40" i="1"/>
  <c r="AA40" i="1"/>
  <c r="AB40" i="1"/>
  <c r="AC40" i="1"/>
  <c r="AD40" i="1"/>
  <c r="S41" i="1"/>
  <c r="T41" i="1"/>
  <c r="U41" i="1"/>
  <c r="V41" i="1"/>
  <c r="W41" i="1"/>
  <c r="X41" i="1"/>
  <c r="Y41" i="1"/>
  <c r="Z41" i="1"/>
  <c r="AA41" i="1"/>
  <c r="AB41" i="1"/>
  <c r="AC41" i="1"/>
  <c r="AD41" i="1"/>
  <c r="S42" i="1"/>
  <c r="T42" i="1"/>
  <c r="U42" i="1"/>
  <c r="V42" i="1"/>
  <c r="W42" i="1"/>
  <c r="X42" i="1"/>
  <c r="Y42" i="1"/>
  <c r="Z42" i="1"/>
  <c r="AA42" i="1"/>
  <c r="AB42" i="1"/>
  <c r="AC42" i="1"/>
  <c r="AD42" i="1"/>
  <c r="S44" i="1"/>
  <c r="T44" i="1"/>
  <c r="U44" i="1"/>
  <c r="V44" i="1"/>
  <c r="W44" i="1"/>
  <c r="X44" i="1"/>
  <c r="Y44" i="1"/>
  <c r="Z44" i="1"/>
  <c r="AA44" i="1"/>
  <c r="AB44" i="1"/>
  <c r="AC44" i="1"/>
  <c r="AD44" i="1"/>
  <c r="S49" i="1"/>
  <c r="T49" i="1"/>
  <c r="U49" i="1"/>
  <c r="V49" i="1"/>
  <c r="W49" i="1"/>
  <c r="X49" i="1"/>
  <c r="Y49" i="1"/>
  <c r="Z49" i="1"/>
  <c r="AA49" i="1"/>
  <c r="AB49" i="1"/>
  <c r="AC49" i="1"/>
  <c r="AD49" i="1"/>
  <c r="S50" i="1"/>
  <c r="T50" i="1"/>
  <c r="U50" i="1"/>
  <c r="V50" i="1"/>
  <c r="W50" i="1"/>
  <c r="X50" i="1"/>
  <c r="Y50" i="1"/>
  <c r="Z50" i="1"/>
  <c r="AA50" i="1"/>
  <c r="AB50" i="1"/>
  <c r="AC50" i="1"/>
  <c r="AD50" i="1"/>
  <c r="S51" i="1"/>
  <c r="T51" i="1"/>
  <c r="U51" i="1"/>
  <c r="V51" i="1"/>
  <c r="W51" i="1"/>
  <c r="X51" i="1"/>
  <c r="Y51" i="1"/>
  <c r="Z51" i="1"/>
  <c r="AA51" i="1"/>
  <c r="AB51" i="1"/>
  <c r="AC51" i="1"/>
  <c r="AD51" i="1"/>
  <c r="S53" i="1"/>
  <c r="T53" i="1"/>
  <c r="U53" i="1"/>
  <c r="V53" i="1"/>
  <c r="W53" i="1"/>
  <c r="X53" i="1"/>
  <c r="Y53" i="1"/>
  <c r="Z53" i="1"/>
  <c r="AA53" i="1"/>
  <c r="AB53" i="1"/>
  <c r="AC53" i="1"/>
  <c r="AD53" i="1"/>
  <c r="S58" i="1"/>
  <c r="T58" i="1"/>
  <c r="U58" i="1"/>
  <c r="V58" i="1"/>
  <c r="W58" i="1"/>
  <c r="X58" i="1"/>
  <c r="Y58" i="1"/>
  <c r="Z58" i="1"/>
  <c r="AA58" i="1"/>
  <c r="AB58" i="1"/>
  <c r="AC58" i="1"/>
  <c r="AD58" i="1"/>
  <c r="S59" i="1"/>
  <c r="T59" i="1"/>
  <c r="U59" i="1"/>
  <c r="V59" i="1"/>
  <c r="W59" i="1"/>
  <c r="X59" i="1"/>
  <c r="Y59" i="1"/>
  <c r="Z59" i="1"/>
  <c r="AA59" i="1"/>
  <c r="AB59" i="1"/>
  <c r="AC59" i="1"/>
  <c r="AD59" i="1"/>
  <c r="S60" i="1"/>
  <c r="T60" i="1"/>
  <c r="U60" i="1"/>
  <c r="V60" i="1"/>
  <c r="W60" i="1"/>
  <c r="X60" i="1"/>
  <c r="Y60" i="1"/>
  <c r="Z60" i="1"/>
  <c r="AA60" i="1"/>
  <c r="AB60" i="1"/>
  <c r="AC60" i="1"/>
  <c r="AD60" i="1"/>
  <c r="S62" i="1"/>
  <c r="T62" i="1"/>
  <c r="U62" i="1"/>
  <c r="V62" i="1"/>
  <c r="W62" i="1"/>
  <c r="X62" i="1"/>
  <c r="Y62" i="1"/>
  <c r="Z62" i="1"/>
  <c r="AA62" i="1"/>
  <c r="AB62" i="1"/>
  <c r="AC62" i="1"/>
  <c r="AD62" i="1"/>
  <c r="S67" i="1"/>
  <c r="T67" i="1"/>
  <c r="U67" i="1"/>
  <c r="V67" i="1"/>
  <c r="W67" i="1"/>
  <c r="X67" i="1"/>
  <c r="Y67" i="1"/>
  <c r="Z67" i="1"/>
  <c r="AA67" i="1"/>
  <c r="AB67" i="1"/>
  <c r="AC67" i="1"/>
  <c r="AD67" i="1"/>
  <c r="S68" i="1"/>
  <c r="T68" i="1"/>
  <c r="U68" i="1"/>
  <c r="V68" i="1"/>
  <c r="W68" i="1"/>
  <c r="X68" i="1"/>
  <c r="Y68" i="1"/>
  <c r="Z68" i="1"/>
  <c r="AA68" i="1"/>
  <c r="AB68" i="1"/>
  <c r="AC68" i="1"/>
  <c r="AD68" i="1"/>
  <c r="S69" i="1"/>
  <c r="T69" i="1"/>
  <c r="U69" i="1"/>
  <c r="V69" i="1"/>
  <c r="W69" i="1"/>
  <c r="X69" i="1"/>
  <c r="Y69" i="1"/>
  <c r="Z69" i="1"/>
  <c r="AA69" i="1"/>
  <c r="AB69" i="1"/>
  <c r="AC69" i="1"/>
  <c r="AD69" i="1"/>
  <c r="S71" i="1"/>
  <c r="T71" i="1"/>
  <c r="U71" i="1"/>
  <c r="V71" i="1"/>
  <c r="W71" i="1"/>
  <c r="X71" i="1"/>
  <c r="Y71" i="1"/>
  <c r="Z71" i="1"/>
  <c r="AA71" i="1"/>
  <c r="AB71" i="1"/>
  <c r="AC71" i="1"/>
  <c r="AD71" i="1"/>
  <c r="S76" i="1"/>
  <c r="T76" i="1"/>
  <c r="U76" i="1"/>
  <c r="V76" i="1"/>
  <c r="W76" i="1"/>
  <c r="X76" i="1"/>
  <c r="Y76" i="1"/>
  <c r="Z76" i="1"/>
  <c r="AA76" i="1"/>
  <c r="AB76" i="1"/>
  <c r="AC76" i="1"/>
  <c r="AD76" i="1"/>
  <c r="S77" i="1"/>
  <c r="T77" i="1"/>
  <c r="U77" i="1"/>
  <c r="V77" i="1"/>
  <c r="W77" i="1"/>
  <c r="X77" i="1"/>
  <c r="Y77" i="1"/>
  <c r="Z77" i="1"/>
  <c r="AA77" i="1"/>
  <c r="AB77" i="1"/>
  <c r="AC77" i="1"/>
  <c r="AD77" i="1"/>
  <c r="S78" i="1"/>
  <c r="T78" i="1"/>
  <c r="U78" i="1"/>
  <c r="V78" i="1"/>
  <c r="W78" i="1"/>
  <c r="X78" i="1"/>
  <c r="Y78" i="1"/>
  <c r="Z78" i="1"/>
  <c r="AA78" i="1"/>
  <c r="AB78" i="1"/>
  <c r="AC78" i="1"/>
  <c r="AD78" i="1"/>
  <c r="S80" i="1"/>
  <c r="T80" i="1"/>
  <c r="U80" i="1"/>
  <c r="V80" i="1"/>
  <c r="W80" i="1"/>
  <c r="X80" i="1"/>
  <c r="Y80" i="1"/>
  <c r="Z80" i="1"/>
  <c r="AA80" i="1"/>
  <c r="AB80" i="1"/>
  <c r="AC80" i="1"/>
  <c r="AD80" i="1"/>
  <c r="S85" i="1"/>
  <c r="T85" i="1"/>
  <c r="U85" i="1"/>
  <c r="V85" i="1"/>
  <c r="W85" i="1"/>
  <c r="X85" i="1"/>
  <c r="Y85" i="1"/>
  <c r="Z85" i="1"/>
  <c r="AA85" i="1"/>
  <c r="AB85" i="1"/>
  <c r="AC85" i="1"/>
  <c r="AD85" i="1"/>
  <c r="S86" i="1"/>
  <c r="T86" i="1"/>
  <c r="U86" i="1"/>
  <c r="V86" i="1"/>
  <c r="W86" i="1"/>
  <c r="X86" i="1"/>
  <c r="Y86" i="1"/>
  <c r="Z86" i="1"/>
  <c r="AA86" i="1"/>
  <c r="AB86" i="1"/>
  <c r="AC86" i="1"/>
  <c r="AD86" i="1"/>
  <c r="S87" i="1"/>
  <c r="T87" i="1"/>
  <c r="U87" i="1"/>
  <c r="U109" i="1" s="1"/>
  <c r="V87" i="1"/>
  <c r="V109" i="1" s="1"/>
  <c r="W87" i="1"/>
  <c r="W109" i="1"/>
  <c r="X87" i="1"/>
  <c r="Y87" i="1"/>
  <c r="Z87" i="1"/>
  <c r="AA87" i="1"/>
  <c r="AB87" i="1"/>
  <c r="AC87" i="1"/>
  <c r="AC109" i="1" s="1"/>
  <c r="AD87" i="1"/>
  <c r="AD109" i="1" s="1"/>
  <c r="S89" i="1"/>
  <c r="T89" i="1"/>
  <c r="U89" i="1"/>
  <c r="V89" i="1"/>
  <c r="W89" i="1"/>
  <c r="W110" i="1" s="1"/>
  <c r="X89" i="1"/>
  <c r="X110" i="1" s="1"/>
  <c r="Y89" i="1"/>
  <c r="Y110" i="1" s="1"/>
  <c r="Z89" i="1"/>
  <c r="Z110" i="1" s="1"/>
  <c r="AA89" i="1"/>
  <c r="AB89" i="1"/>
  <c r="AC89" i="1"/>
  <c r="AD89" i="1"/>
  <c r="S95" i="1"/>
  <c r="T95" i="1"/>
  <c r="U95" i="1"/>
  <c r="V95" i="1"/>
  <c r="W95" i="1"/>
  <c r="X95" i="1"/>
  <c r="Y95" i="1"/>
  <c r="Z95" i="1"/>
  <c r="AA95" i="1"/>
  <c r="AB95" i="1"/>
  <c r="AC95" i="1"/>
  <c r="AD95" i="1"/>
  <c r="AG110" i="1"/>
  <c r="AH110" i="1" s="1"/>
  <c r="R122" i="1"/>
  <c r="R125" i="1"/>
  <c r="R127" i="1"/>
  <c r="R128" i="1"/>
  <c r="V110" i="1" l="1"/>
  <c r="Y109" i="1"/>
  <c r="R50" i="1"/>
  <c r="AB110" i="1"/>
  <c r="X109" i="1"/>
  <c r="AC110" i="1"/>
  <c r="AA110" i="1"/>
  <c r="R62" i="1"/>
  <c r="R44" i="1"/>
  <c r="AA109" i="1"/>
  <c r="R95" i="1"/>
  <c r="T110" i="1"/>
  <c r="U110" i="1"/>
  <c r="AB109" i="1"/>
  <c r="T109" i="1"/>
  <c r="R68" i="1"/>
  <c r="R53" i="1"/>
  <c r="R42" i="1"/>
  <c r="R33" i="1"/>
  <c r="R32" i="1"/>
  <c r="R87" i="1"/>
  <c r="R78" i="1"/>
  <c r="R76" i="1"/>
  <c r="R69" i="1"/>
  <c r="R67" i="1"/>
  <c r="R60" i="1"/>
  <c r="R58" i="1"/>
  <c r="R51" i="1"/>
  <c r="R49" i="1"/>
  <c r="R41" i="1"/>
  <c r="R40" i="1"/>
  <c r="S109" i="1"/>
  <c r="R86" i="1"/>
  <c r="R85" i="1"/>
  <c r="R89" i="1"/>
  <c r="R80" i="1"/>
  <c r="R77" i="1"/>
  <c r="R71" i="1"/>
  <c r="R59" i="1"/>
  <c r="R35" i="1"/>
  <c r="AD110" i="1"/>
  <c r="Z109" i="1"/>
  <c r="R31" i="1"/>
  <c r="S110" i="1"/>
  <c r="R109" i="1" l="1"/>
  <c r="R110" i="1"/>
  <c r="AE111" i="1"/>
</calcChain>
</file>

<file path=xl/sharedStrings.xml><?xml version="1.0" encoding="utf-8"?>
<sst xmlns="http://schemas.openxmlformats.org/spreadsheetml/2006/main" count="553" uniqueCount="58">
  <si>
    <t>Court</t>
  </si>
  <si>
    <t>VS</t>
  </si>
  <si>
    <t>Team #</t>
  </si>
  <si>
    <t>All matches are a single game to 25 win by 2, 27 max using rally scoring.  Change sides at 13 points</t>
  </si>
  <si>
    <t>Report missing scores to aevolleyball@comcast.net  Scores unreported after 2 weeks are dropped from standings</t>
  </si>
  <si>
    <t>A</t>
  </si>
  <si>
    <t>C</t>
  </si>
  <si>
    <t>D</t>
  </si>
  <si>
    <t xml:space="preserve"> </t>
  </si>
  <si>
    <t>F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</si>
  <si>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</si>
  <si>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</si>
  <si>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>B</t>
  </si>
  <si>
    <t>E</t>
  </si>
  <si>
    <t>If you make a mistake, erase or use a single line through the wrong team so that the wrong team # is still readable.</t>
  </si>
  <si>
    <t xml:space="preserve">Team Name       </t>
  </si>
  <si>
    <t xml:space="preserve">Team Captain       </t>
  </si>
  <si>
    <t>Upper Division</t>
  </si>
  <si>
    <t>Middle Court</t>
  </si>
  <si>
    <t>Goal</t>
  </si>
  <si>
    <t>no points for Bye games</t>
  </si>
  <si>
    <t>Please assign 1 person on your team to verify the winning team in your matches</t>
  </si>
  <si>
    <t>has been circled on the upper level lobby copy of this chart.</t>
  </si>
  <si>
    <t>Team Happy</t>
  </si>
  <si>
    <t>[REDACTED]</t>
  </si>
  <si>
    <t>Team Artichoke</t>
  </si>
  <si>
    <t>Please Dink Responsibly</t>
  </si>
  <si>
    <t>Spike Now (Taylor's Version)</t>
  </si>
  <si>
    <t>Kelsey</t>
  </si>
  <si>
    <t>Samuel</t>
  </si>
  <si>
    <t>Kraig</t>
  </si>
  <si>
    <t>Todd</t>
  </si>
  <si>
    <t>Caelan</t>
  </si>
  <si>
    <t>Last serve is at 8:45 PM sharp. If tied, 1 more serve (no win by 2)</t>
  </si>
  <si>
    <t>Warm up 6:30</t>
  </si>
  <si>
    <t>Courts A &amp; C</t>
  </si>
  <si>
    <t>A/E VOLLEYBALL LEAGUE - INGRAHAM LEVEL 1 - WINTER 2025</t>
  </si>
  <si>
    <t>Doug</t>
  </si>
  <si>
    <t>Madison</t>
  </si>
  <si>
    <t>Andrew</t>
  </si>
  <si>
    <t>Wilhelmsen</t>
  </si>
  <si>
    <t>Liz               .</t>
  </si>
  <si>
    <t xml:space="preserve">Murr            </t>
  </si>
  <si>
    <t xml:space="preserve">Radford          </t>
  </si>
  <si>
    <t xml:space="preserve">DeVleming    </t>
  </si>
  <si>
    <t xml:space="preserve">Grimes     </t>
  </si>
  <si>
    <t xml:space="preserve">McCartney </t>
  </si>
  <si>
    <t xml:space="preserve">West         </t>
  </si>
  <si>
    <t xml:space="preserve">Strauss       </t>
  </si>
  <si>
    <t xml:space="preserve">Smith        </t>
  </si>
  <si>
    <t>NO GAMES ON Feb 9 (Super Bowl) or Feb 16 (Presidents' Day Weekend)</t>
  </si>
  <si>
    <t>Tournament on Mar 9th- Teams Seeded by Regular Season Record - starts at 6:45  and ends at 8:45 PM</t>
  </si>
  <si>
    <t xml:space="preserve">Brigada               </t>
  </si>
  <si>
    <t xml:space="preserve">Beer Hops          </t>
  </si>
  <si>
    <t xml:space="preserve">Poi Dogs          </t>
  </si>
  <si>
    <t xml:space="preserve">Ballvaries          </t>
  </si>
  <si>
    <t xml:space="preserve">BYE               </t>
  </si>
  <si>
    <t>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</si>
</sst>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0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color rgb="FF242424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29F341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17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0" fontId="9" fillId="2" borderId="0" xfId="0" applyFont="1" applyFill="1"/>
    <xf numFmtId="165" fontId="3" fillId="0" borderId="0" xfId="0" applyNumberFormat="1" applyFont="1" applyAlignment="1">
      <alignment horizontal="center"/>
    </xf>
    <xf numFmtId="0" fontId="12" fillId="0" borderId="0" xfId="0" applyFont="1"/>
    <xf numFmtId="0" fontId="6" fillId="3" borderId="7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8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20" xfId="0" applyFont="1" applyBorder="1"/>
    <xf numFmtId="0" fontId="13" fillId="0" borderId="20" xfId="0" applyFont="1" applyBorder="1"/>
    <xf numFmtId="0" fontId="6" fillId="4" borderId="3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8" xfId="0" applyFont="1" applyFill="1" applyBorder="1"/>
    <xf numFmtId="0" fontId="1" fillId="0" borderId="1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9" fillId="5" borderId="0" xfId="0" applyFont="1" applyFill="1"/>
    <xf numFmtId="0" fontId="0" fillId="5" borderId="0" xfId="0" applyFill="1"/>
    <xf numFmtId="0" fontId="6" fillId="5" borderId="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0" fillId="0" borderId="0" xfId="0" applyFont="1"/>
    <xf numFmtId="0" fontId="6" fillId="0" borderId="12" xfId="0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7" borderId="4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5" fillId="0" borderId="0" xfId="0" applyFont="1"/>
    <xf numFmtId="0" fontId="6" fillId="8" borderId="5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6" fillId="10" borderId="17" xfId="0" applyFont="1" applyFill="1" applyBorder="1" applyAlignment="1">
      <alignment horizontal="center"/>
    </xf>
    <xf numFmtId="0" fontId="6" fillId="10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" fontId="6" fillId="0" borderId="24" xfId="0" applyNumberFormat="1" applyFont="1" applyBorder="1" applyAlignment="1">
      <alignment horizontal="center"/>
    </xf>
    <xf numFmtId="18" fontId="6" fillId="0" borderId="25" xfId="0" applyNumberFormat="1" applyFont="1" applyBorder="1" applyAlignment="1">
      <alignment horizontal="center"/>
    </xf>
    <xf numFmtId="18" fontId="6" fillId="0" borderId="26" xfId="0" applyNumberFormat="1" applyFont="1" applyBorder="1" applyAlignment="1">
      <alignment horizontal="center"/>
    </xf>
    <xf numFmtId="164" fontId="15" fillId="0" borderId="23" xfId="0" applyNumberFormat="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8" fontId="9" fillId="0" borderId="24" xfId="0" applyNumberFormat="1" applyFont="1" applyBorder="1" applyAlignment="1">
      <alignment horizontal="center"/>
    </xf>
    <xf numFmtId="18" fontId="9" fillId="0" borderId="25" xfId="0" applyNumberFormat="1" applyFont="1" applyBorder="1" applyAlignment="1">
      <alignment horizontal="center"/>
    </xf>
    <xf numFmtId="18" fontId="9" fillId="0" borderId="2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0"/>
  <sheetViews>
    <sheetView tabSelected="1" zoomScale="137" zoomScaleNormal="100" workbookViewId="0">
      <pane ySplit="1" topLeftCell="A61" activePane="bottomLeft" state="frozen"/>
      <selection pane="bottomLeft" activeCell="K125" sqref="K125:M130"/>
    </sheetView>
  </sheetViews>
  <sheetFormatPr defaultRowHeight="12.75" x14ac:dyDescent="0.2"/>
  <cols>
    <col min="2" max="2" width="9.140625" style="5" customWidth="1"/>
    <col min="3" max="3" width="4.42578125" customWidth="1"/>
    <col min="4" max="4" width="9.140625" style="2" customWidth="1"/>
    <col min="5" max="5" width="9.140625" style="5" customWidth="1"/>
    <col min="6" max="6" width="4" customWidth="1"/>
    <col min="7" max="7" width="9.85546875" style="2" customWidth="1"/>
    <col min="8" max="8" width="9.85546875" style="5" customWidth="1"/>
    <col min="9" max="9" width="4" customWidth="1"/>
    <col min="10" max="10" width="9.140625" style="2" customWidth="1"/>
    <col min="11" max="11" width="9.140625" style="5" customWidth="1"/>
    <col min="12" max="12" width="4" customWidth="1"/>
    <col min="13" max="13" width="9.140625" style="2" customWidth="1"/>
    <col min="15" max="15" width="4.85546875" customWidth="1"/>
    <col min="16" max="16" width="9.7109375" customWidth="1"/>
    <col min="19" max="19" width="3.140625" style="42" customWidth="1"/>
    <col min="20" max="20" width="3.5703125" style="42" customWidth="1"/>
    <col min="21" max="21" width="3.42578125" customWidth="1"/>
    <col min="22" max="22" width="3.28515625" customWidth="1"/>
    <col min="23" max="23" width="2.85546875" customWidth="1"/>
    <col min="24" max="25" width="3" customWidth="1"/>
    <col min="26" max="26" width="3.140625" customWidth="1"/>
    <col min="27" max="27" width="4" style="42" customWidth="1"/>
    <col min="28" max="28" width="3.140625" customWidth="1"/>
    <col min="29" max="29" width="3" hidden="1" customWidth="1"/>
    <col min="30" max="30" width="3.28515625" style="42" hidden="1" customWidth="1"/>
  </cols>
  <sheetData>
    <row r="1" spans="1:30" s="4" customFormat="1" ht="23.25" x14ac:dyDescent="0.35">
      <c r="A1" s="120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  <c r="R1" s="4" t="s">
        <v>8</v>
      </c>
      <c r="S1" s="41">
        <v>1</v>
      </c>
      <c r="T1" s="41">
        <v>2</v>
      </c>
      <c r="U1" s="4">
        <v>3</v>
      </c>
      <c r="V1" s="4">
        <v>4</v>
      </c>
      <c r="W1" s="4">
        <v>5</v>
      </c>
      <c r="X1" s="4">
        <v>6</v>
      </c>
      <c r="Y1" s="4">
        <v>7</v>
      </c>
      <c r="Z1" s="4">
        <v>8</v>
      </c>
      <c r="AA1" s="41">
        <v>9</v>
      </c>
      <c r="AB1" s="4">
        <v>10</v>
      </c>
      <c r="AC1" s="4">
        <v>11</v>
      </c>
      <c r="AD1" s="41">
        <v>12</v>
      </c>
    </row>
    <row r="2" spans="1:30" s="4" customFormat="1" ht="23.25" x14ac:dyDescent="0.35">
      <c r="A2" s="66"/>
      <c r="B2" s="66"/>
      <c r="C2" s="66"/>
      <c r="D2" s="66"/>
      <c r="E2" s="66"/>
      <c r="F2" s="66"/>
      <c r="G2" s="73">
        <v>45702</v>
      </c>
      <c r="H2" s="66"/>
      <c r="I2" s="59"/>
      <c r="J2" s="66"/>
      <c r="K2" s="66"/>
      <c r="L2" s="66"/>
      <c r="M2" s="66"/>
      <c r="N2" s="59"/>
      <c r="O2" s="59"/>
      <c r="P2" s="59"/>
      <c r="S2" s="41"/>
      <c r="T2" s="41"/>
      <c r="AA2" s="41"/>
      <c r="AD2" s="41"/>
    </row>
    <row r="3" spans="1:30" x14ac:dyDescent="0.2">
      <c r="A3" s="6"/>
      <c r="B3" s="7"/>
      <c r="C3" s="6"/>
      <c r="D3" s="8" t="s">
        <v>2</v>
      </c>
      <c r="E3" s="8" t="s">
        <v>15</v>
      </c>
      <c r="F3" s="9"/>
      <c r="G3" s="10"/>
      <c r="H3" s="8"/>
      <c r="I3" s="8" t="s">
        <v>16</v>
      </c>
      <c r="J3" s="10"/>
      <c r="K3" s="7"/>
      <c r="L3" s="6"/>
      <c r="M3" s="10"/>
      <c r="N3" s="12"/>
      <c r="O3" s="1"/>
      <c r="P3" s="1"/>
    </row>
    <row r="4" spans="1:30" ht="15.75" x14ac:dyDescent="0.25">
      <c r="C4" t="s">
        <v>8</v>
      </c>
      <c r="D4" s="29">
        <v>1</v>
      </c>
      <c r="E4" s="68" t="s">
        <v>24</v>
      </c>
      <c r="G4"/>
      <c r="H4"/>
      <c r="I4" s="96" t="s">
        <v>29</v>
      </c>
      <c r="J4" s="96"/>
      <c r="K4" s="96" t="s">
        <v>42</v>
      </c>
      <c r="L4" s="28"/>
      <c r="M4"/>
      <c r="N4" s="27"/>
      <c r="P4" s="33"/>
    </row>
    <row r="5" spans="1:30" ht="15.75" x14ac:dyDescent="0.25">
      <c r="D5" s="29">
        <v>2</v>
      </c>
      <c r="E5" s="68" t="s">
        <v>27</v>
      </c>
      <c r="G5"/>
      <c r="H5"/>
      <c r="I5" s="96" t="s">
        <v>32</v>
      </c>
      <c r="J5" s="96"/>
      <c r="K5" s="96" t="s">
        <v>43</v>
      </c>
      <c r="M5"/>
      <c r="N5" s="27"/>
      <c r="P5" s="33"/>
    </row>
    <row r="6" spans="1:30" ht="15.75" x14ac:dyDescent="0.25">
      <c r="D6" s="29">
        <v>3</v>
      </c>
      <c r="E6" s="68" t="s">
        <v>25</v>
      </c>
      <c r="G6"/>
      <c r="H6"/>
      <c r="I6" s="96" t="s">
        <v>41</v>
      </c>
      <c r="J6" s="96"/>
      <c r="K6" s="96" t="s">
        <v>44</v>
      </c>
      <c r="M6"/>
      <c r="N6" s="27"/>
      <c r="P6" s="33"/>
    </row>
    <row r="7" spans="1:30" ht="15.75" x14ac:dyDescent="0.25">
      <c r="D7" s="29">
        <v>4</v>
      </c>
      <c r="E7" s="68" t="s">
        <v>52</v>
      </c>
      <c r="G7"/>
      <c r="H7"/>
      <c r="I7" s="96" t="s">
        <v>37</v>
      </c>
      <c r="J7" s="96"/>
      <c r="K7" s="96" t="s">
        <v>45</v>
      </c>
      <c r="M7"/>
      <c r="N7" s="27"/>
      <c r="P7" s="33"/>
    </row>
    <row r="8" spans="1:30" ht="15.75" x14ac:dyDescent="0.25">
      <c r="D8" s="29">
        <v>5</v>
      </c>
      <c r="E8" s="68" t="s">
        <v>23</v>
      </c>
      <c r="G8"/>
      <c r="H8"/>
      <c r="I8" s="96" t="s">
        <v>28</v>
      </c>
      <c r="J8" s="96"/>
      <c r="K8" s="96" t="s">
        <v>46</v>
      </c>
      <c r="M8"/>
      <c r="N8" s="27"/>
      <c r="P8" s="33"/>
    </row>
    <row r="9" spans="1:30" ht="15.75" x14ac:dyDescent="0.25">
      <c r="A9" s="96"/>
      <c r="D9" s="29">
        <v>6</v>
      </c>
      <c r="E9" s="68" t="s">
        <v>53</v>
      </c>
      <c r="G9"/>
      <c r="H9"/>
      <c r="I9" s="96" t="s">
        <v>31</v>
      </c>
      <c r="J9" s="96"/>
      <c r="K9" s="96" t="s">
        <v>47</v>
      </c>
      <c r="M9"/>
      <c r="N9" s="27"/>
      <c r="P9" s="33"/>
    </row>
    <row r="10" spans="1:30" ht="15.75" x14ac:dyDescent="0.25">
      <c r="D10" s="29">
        <v>7</v>
      </c>
      <c r="E10" s="68" t="s">
        <v>26</v>
      </c>
      <c r="G10"/>
      <c r="H10"/>
      <c r="I10" s="96" t="s">
        <v>38</v>
      </c>
      <c r="J10" s="96"/>
      <c r="K10" s="96" t="s">
        <v>48</v>
      </c>
      <c r="M10"/>
      <c r="N10" s="27"/>
      <c r="P10" s="33"/>
    </row>
    <row r="11" spans="1:30" ht="15.75" x14ac:dyDescent="0.25">
      <c r="D11" s="29">
        <v>8</v>
      </c>
      <c r="E11" s="68" t="s">
        <v>54</v>
      </c>
      <c r="G11"/>
      <c r="H11"/>
      <c r="I11" s="96" t="s">
        <v>30</v>
      </c>
      <c r="J11" s="96"/>
      <c r="K11" s="96" t="s">
        <v>40</v>
      </c>
      <c r="M11"/>
      <c r="N11" s="27"/>
      <c r="P11" s="33"/>
    </row>
    <row r="12" spans="1:30" ht="15.75" x14ac:dyDescent="0.25">
      <c r="D12" s="29">
        <v>9</v>
      </c>
      <c r="E12" s="68" t="s">
        <v>55</v>
      </c>
      <c r="G12"/>
      <c r="H12"/>
      <c r="I12" s="96" t="s">
        <v>39</v>
      </c>
      <c r="J12" s="96"/>
      <c r="K12" s="96" t="s">
        <v>49</v>
      </c>
      <c r="M12"/>
      <c r="N12" s="27"/>
      <c r="P12" s="33"/>
    </row>
    <row r="13" spans="1:30" ht="15.75" x14ac:dyDescent="0.25">
      <c r="D13" s="29">
        <v>10</v>
      </c>
      <c r="E13" s="69" t="s">
        <v>56</v>
      </c>
      <c r="G13"/>
      <c r="H13"/>
      <c r="J13"/>
      <c r="K13" s="28"/>
      <c r="M13"/>
      <c r="N13" s="27"/>
      <c r="P13" s="33"/>
    </row>
    <row r="14" spans="1:30" ht="15" hidden="1" x14ac:dyDescent="0.25">
      <c r="D14" s="11">
        <v>11</v>
      </c>
      <c r="E14" s="4"/>
      <c r="F14" s="27"/>
      <c r="G14" s="27"/>
      <c r="H14"/>
      <c r="J14" s="27"/>
      <c r="K14"/>
      <c r="L14" s="33"/>
      <c r="M14"/>
    </row>
    <row r="15" spans="1:30" ht="15" hidden="1" x14ac:dyDescent="0.25">
      <c r="D15" s="11">
        <v>12</v>
      </c>
      <c r="E15" s="4"/>
      <c r="F15" s="27"/>
      <c r="G15"/>
      <c r="H15"/>
      <c r="J15" s="27"/>
      <c r="K15"/>
      <c r="L15" s="33"/>
      <c r="M15"/>
    </row>
    <row r="16" spans="1:30" x14ac:dyDescent="0.2">
      <c r="B16"/>
      <c r="D16" s="61" t="s">
        <v>20</v>
      </c>
      <c r="E16" s="62"/>
      <c r="F16" s="62"/>
      <c r="G16"/>
      <c r="H16"/>
      <c r="J16"/>
      <c r="K16"/>
      <c r="M16"/>
    </row>
    <row r="17" spans="1:30" ht="15.75" x14ac:dyDescent="0.25">
      <c r="B17" s="69" t="s">
        <v>34</v>
      </c>
      <c r="D17" s="28"/>
      <c r="E17"/>
      <c r="G17"/>
      <c r="H17"/>
      <c r="J17"/>
      <c r="K17"/>
      <c r="M17"/>
    </row>
    <row r="18" spans="1:30" x14ac:dyDescent="0.2">
      <c r="B18" t="s">
        <v>3</v>
      </c>
    </row>
    <row r="19" spans="1:30" x14ac:dyDescent="0.2">
      <c r="B19" s="2" t="s">
        <v>10</v>
      </c>
      <c r="C19" s="3"/>
      <c r="D19" s="3"/>
      <c r="E19" s="3"/>
      <c r="F19" s="3"/>
      <c r="G19"/>
      <c r="H19"/>
      <c r="J19"/>
      <c r="K19"/>
      <c r="M19"/>
    </row>
    <row r="20" spans="1:30" x14ac:dyDescent="0.2">
      <c r="B20" s="2" t="s">
        <v>11</v>
      </c>
      <c r="C20" s="3"/>
      <c r="D20" s="3"/>
      <c r="E20" s="3"/>
      <c r="F20" s="3"/>
      <c r="G20"/>
      <c r="H20"/>
      <c r="J20"/>
      <c r="K20"/>
      <c r="M20"/>
    </row>
    <row r="21" spans="1:30" x14ac:dyDescent="0.2">
      <c r="B21" s="2"/>
      <c r="C21" s="3"/>
      <c r="D21" s="3"/>
      <c r="E21" s="3"/>
      <c r="F21" s="3"/>
      <c r="G21"/>
      <c r="H21"/>
      <c r="J21"/>
      <c r="K21"/>
      <c r="M21"/>
    </row>
    <row r="22" spans="1:30" s="3" customFormat="1" ht="15.75" x14ac:dyDescent="0.25">
      <c r="B22" s="77" t="s">
        <v>33</v>
      </c>
      <c r="R22"/>
      <c r="S22" s="42"/>
      <c r="T22" s="42"/>
      <c r="U22"/>
      <c r="V22"/>
      <c r="W22"/>
      <c r="X22"/>
      <c r="Y22"/>
      <c r="Z22"/>
      <c r="AA22" s="42"/>
      <c r="AB22"/>
      <c r="AC22"/>
      <c r="AD22" s="42"/>
    </row>
    <row r="23" spans="1:30" s="3" customFormat="1" ht="15.75" x14ac:dyDescent="0.25">
      <c r="B23" s="77"/>
      <c r="R23"/>
      <c r="S23" s="42"/>
      <c r="T23" s="42"/>
      <c r="U23"/>
      <c r="V23"/>
      <c r="W23"/>
      <c r="X23"/>
      <c r="Y23"/>
      <c r="Z23"/>
      <c r="AA23" s="42"/>
      <c r="AB23"/>
      <c r="AC23"/>
      <c r="AD23" s="42"/>
    </row>
    <row r="24" spans="1:30" s="3" customFormat="1" ht="15" x14ac:dyDescent="0.2">
      <c r="B24" s="67" t="s">
        <v>21</v>
      </c>
      <c r="R24"/>
      <c r="S24" s="42"/>
      <c r="T24" s="42"/>
      <c r="U24"/>
      <c r="V24"/>
      <c r="W24"/>
      <c r="X24"/>
      <c r="Y24"/>
      <c r="Z24"/>
      <c r="AA24" s="42"/>
      <c r="AB24"/>
      <c r="AC24"/>
      <c r="AD24" s="42"/>
    </row>
    <row r="25" spans="1:30" s="3" customFormat="1" ht="15" x14ac:dyDescent="0.2">
      <c r="B25" s="67" t="s">
        <v>22</v>
      </c>
      <c r="C25" s="26"/>
      <c r="D25" s="26"/>
      <c r="E25" s="26"/>
      <c r="F25" s="26"/>
      <c r="G25" s="26"/>
      <c r="H25" s="26"/>
      <c r="I25" s="26"/>
      <c r="J25" s="26"/>
      <c r="K25" s="26"/>
      <c r="R25"/>
      <c r="S25" s="42"/>
      <c r="T25" s="42"/>
      <c r="U25"/>
      <c r="V25"/>
      <c r="W25"/>
      <c r="X25"/>
      <c r="Y25"/>
      <c r="Z25"/>
      <c r="AA25" s="42"/>
      <c r="AB25"/>
      <c r="AC25"/>
      <c r="AD25" s="42"/>
    </row>
    <row r="26" spans="1:30" s="3" customFormat="1" x14ac:dyDescent="0.2">
      <c r="B26" s="2" t="s">
        <v>14</v>
      </c>
      <c r="R26"/>
      <c r="S26" s="42"/>
      <c r="T26" s="42"/>
      <c r="U26"/>
      <c r="V26"/>
      <c r="W26"/>
      <c r="X26"/>
      <c r="Y26"/>
      <c r="Z26"/>
      <c r="AA26" s="42"/>
      <c r="AB26"/>
      <c r="AC26"/>
      <c r="AD26" s="42"/>
    </row>
    <row r="27" spans="1:30" x14ac:dyDescent="0.2">
      <c r="B27" s="2" t="s">
        <v>4</v>
      </c>
      <c r="C27" s="3"/>
      <c r="F27" s="3"/>
      <c r="I27" s="3"/>
    </row>
    <row r="29" spans="1:30" ht="13.5" customHeight="1" thickBot="1" x14ac:dyDescent="0.25">
      <c r="A29" s="126">
        <v>45662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</row>
    <row r="30" spans="1:30" ht="18" customHeight="1" thickBot="1" x14ac:dyDescent="0.25">
      <c r="A30" s="70" t="s">
        <v>0</v>
      </c>
      <c r="B30" s="123">
        <v>0.78125</v>
      </c>
      <c r="C30" s="124"/>
      <c r="D30" s="125"/>
      <c r="E30" s="123">
        <v>0.79513888888888884</v>
      </c>
      <c r="F30" s="124"/>
      <c r="G30" s="125"/>
      <c r="H30" s="123">
        <v>0.80902777777777779</v>
      </c>
      <c r="I30" s="124"/>
      <c r="J30" s="125"/>
      <c r="K30" s="123">
        <v>0.82291666666666663</v>
      </c>
      <c r="L30" s="124"/>
      <c r="M30" s="125"/>
      <c r="N30" s="123">
        <v>0.83680555555555547</v>
      </c>
      <c r="O30" s="124"/>
      <c r="P30" s="125"/>
    </row>
    <row r="31" spans="1:30" ht="18" customHeight="1" x14ac:dyDescent="0.2">
      <c r="A31" s="13" t="s">
        <v>5</v>
      </c>
      <c r="B31" s="13">
        <v>1</v>
      </c>
      <c r="C31" s="14" t="s">
        <v>1</v>
      </c>
      <c r="D31" s="89">
        <v>2</v>
      </c>
      <c r="E31" s="13">
        <v>1</v>
      </c>
      <c r="F31" s="14" t="s">
        <v>1</v>
      </c>
      <c r="G31" s="89">
        <v>3</v>
      </c>
      <c r="H31" s="91">
        <v>2</v>
      </c>
      <c r="I31" s="14" t="s">
        <v>1</v>
      </c>
      <c r="J31" s="15">
        <v>3</v>
      </c>
      <c r="K31" s="13">
        <v>7</v>
      </c>
      <c r="L31" s="14" t="s">
        <v>1</v>
      </c>
      <c r="M31" s="89">
        <v>8</v>
      </c>
      <c r="N31" s="13">
        <v>4</v>
      </c>
      <c r="O31" s="14" t="s">
        <v>1</v>
      </c>
      <c r="P31" s="89">
        <v>9</v>
      </c>
      <c r="R31" s="22">
        <f>SUM(S31:AD31)</f>
        <v>10</v>
      </c>
      <c r="S31" s="43">
        <f>COUNTIF(B31:P31,S1)</f>
        <v>2</v>
      </c>
      <c r="T31" s="43">
        <f>COUNTIF(B31:P31,T1)</f>
        <v>2</v>
      </c>
      <c r="U31" s="22">
        <f>COUNTIF(B31:P31,U1)</f>
        <v>2</v>
      </c>
      <c r="V31" s="22">
        <f>COUNTIF(B31:P31,V1)</f>
        <v>1</v>
      </c>
      <c r="W31" s="22">
        <f>COUNTIF(B31:P31,W1)</f>
        <v>0</v>
      </c>
      <c r="X31" s="22">
        <f>COUNTIF(B31:P31,X1)</f>
        <v>0</v>
      </c>
      <c r="Y31" s="22">
        <f>COUNTIF(B31:P31,Y1)</f>
        <v>1</v>
      </c>
      <c r="Z31" s="22">
        <f>COUNTIF(B31:P31,Z1)</f>
        <v>1</v>
      </c>
      <c r="AA31" s="43">
        <f>COUNTIF(B31:P31,AA1)</f>
        <v>1</v>
      </c>
      <c r="AB31" s="22">
        <f>COUNTIF(B31:P31,AB1)</f>
        <v>0</v>
      </c>
      <c r="AC31" s="22">
        <f>COUNTIF(B31:P31,AC1)</f>
        <v>0</v>
      </c>
      <c r="AD31" s="43">
        <f>COUNTIF(B31:P31,AD1)</f>
        <v>0</v>
      </c>
    </row>
    <row r="32" spans="1:30" ht="18" customHeight="1" x14ac:dyDescent="0.2">
      <c r="A32" s="34" t="s">
        <v>12</v>
      </c>
      <c r="B32" s="47"/>
      <c r="C32" s="48"/>
      <c r="D32" s="49"/>
      <c r="E32" s="50"/>
      <c r="F32" s="51"/>
      <c r="G32" s="52"/>
      <c r="H32" s="50"/>
      <c r="I32" s="51"/>
      <c r="J32" s="52"/>
      <c r="K32" s="50"/>
      <c r="L32" s="51"/>
      <c r="M32" s="52"/>
      <c r="N32" s="50"/>
      <c r="O32" s="51"/>
      <c r="P32" s="52"/>
      <c r="R32" s="22">
        <f>SUM(S32:AD32)</f>
        <v>0</v>
      </c>
      <c r="S32" s="43">
        <f>COUNTIF(B32:P32,S1)</f>
        <v>0</v>
      </c>
      <c r="T32" s="43">
        <f>COUNTIF(B32:P32,T1)</f>
        <v>0</v>
      </c>
      <c r="U32" s="22">
        <f>COUNTIF(B32:P32,U1)</f>
        <v>0</v>
      </c>
      <c r="V32" s="22">
        <f>COUNTIF(B32:P32,V1)</f>
        <v>0</v>
      </c>
      <c r="W32" s="22">
        <f>COUNTIF(B32:P32,W1)</f>
        <v>0</v>
      </c>
      <c r="X32" s="22">
        <f>COUNTIF(B32:P32,X1)</f>
        <v>0</v>
      </c>
      <c r="Y32" s="22">
        <f>COUNTIF(B32:P32,Y1)</f>
        <v>0</v>
      </c>
      <c r="Z32" s="22">
        <f>COUNTIF(B32:P32,Z1)</f>
        <v>0</v>
      </c>
      <c r="AA32" s="43">
        <f>COUNTIF(B32:P32,AA1)</f>
        <v>0</v>
      </c>
      <c r="AB32" s="22">
        <f>COUNTIF(B32:P32,AB1)</f>
        <v>0</v>
      </c>
      <c r="AC32" s="22">
        <f>COUNTIF(B32:P32,AC1)</f>
        <v>0</v>
      </c>
      <c r="AD32" s="43">
        <f>COUNTIF(B32:P32,AD1)</f>
        <v>0</v>
      </c>
    </row>
    <row r="33" spans="1:30" ht="18" customHeight="1" x14ac:dyDescent="0.2">
      <c r="A33" s="19" t="s">
        <v>6</v>
      </c>
      <c r="B33" s="91">
        <v>3</v>
      </c>
      <c r="C33" s="14" t="s">
        <v>1</v>
      </c>
      <c r="D33" s="15">
        <v>4</v>
      </c>
      <c r="E33" s="97">
        <v>2</v>
      </c>
      <c r="F33" s="17" t="s">
        <v>1</v>
      </c>
      <c r="G33" s="18">
        <v>5</v>
      </c>
      <c r="H33" s="16">
        <v>6</v>
      </c>
      <c r="I33" s="17" t="s">
        <v>1</v>
      </c>
      <c r="J33" s="94">
        <v>9</v>
      </c>
      <c r="K33" s="16">
        <v>1</v>
      </c>
      <c r="L33" s="17" t="s">
        <v>1</v>
      </c>
      <c r="M33" s="94">
        <v>5</v>
      </c>
      <c r="N33" s="16">
        <v>1</v>
      </c>
      <c r="O33" s="17" t="s">
        <v>1</v>
      </c>
      <c r="P33" s="94">
        <v>6</v>
      </c>
      <c r="Q33" s="28"/>
      <c r="R33" s="22">
        <f>SUM(S33:AD33)</f>
        <v>10</v>
      </c>
      <c r="S33" s="43">
        <f>COUNTIF(B33:P33,S1)</f>
        <v>2</v>
      </c>
      <c r="T33" s="43">
        <f>COUNTIF(B33:P33,T1)</f>
        <v>1</v>
      </c>
      <c r="U33" s="22">
        <f>COUNTIF(B33:P33,U1)</f>
        <v>1</v>
      </c>
      <c r="V33" s="22">
        <f>COUNTIF(B33:P33,V1)</f>
        <v>1</v>
      </c>
      <c r="W33" s="22">
        <f>COUNTIF(B33:P33,W1)</f>
        <v>2</v>
      </c>
      <c r="X33" s="22">
        <f>COUNTIF(B33:P33,X1)</f>
        <v>2</v>
      </c>
      <c r="Y33" s="22">
        <f>COUNTIF(B33:P33,Y1)</f>
        <v>0</v>
      </c>
      <c r="Z33" s="22">
        <f>COUNTIF(B33:P33,Z1)</f>
        <v>0</v>
      </c>
      <c r="AA33" s="43">
        <f>COUNTIF(B33:P33,AA1)</f>
        <v>1</v>
      </c>
      <c r="AB33" s="22">
        <f>COUNTIF(B33:P33,AB1)</f>
        <v>0</v>
      </c>
      <c r="AC33" s="22">
        <f>COUNTIF(B33:P33,AC1)</f>
        <v>0</v>
      </c>
      <c r="AD33" s="43">
        <f>COUNTIF(B33:P33,AD1)</f>
        <v>0</v>
      </c>
    </row>
    <row r="34" spans="1:30" ht="18" customHeight="1" x14ac:dyDescent="0.2">
      <c r="A34" s="19" t="s">
        <v>7</v>
      </c>
      <c r="B34" s="90">
        <v>5</v>
      </c>
      <c r="C34" s="20" t="s">
        <v>1</v>
      </c>
      <c r="D34" s="21">
        <v>8</v>
      </c>
      <c r="E34" s="90">
        <v>4</v>
      </c>
      <c r="F34" s="20" t="s">
        <v>1</v>
      </c>
      <c r="G34" s="21">
        <v>6</v>
      </c>
      <c r="H34" s="90">
        <v>5</v>
      </c>
      <c r="I34" s="20" t="s">
        <v>1</v>
      </c>
      <c r="J34" s="21">
        <v>7</v>
      </c>
      <c r="K34" s="90">
        <v>2</v>
      </c>
      <c r="L34" s="20" t="s">
        <v>1</v>
      </c>
      <c r="M34" s="21">
        <v>4</v>
      </c>
      <c r="N34" s="90">
        <v>3</v>
      </c>
      <c r="O34" s="20" t="s">
        <v>1</v>
      </c>
      <c r="P34" s="21">
        <v>8</v>
      </c>
    </row>
    <row r="35" spans="1:30" ht="18" customHeight="1" x14ac:dyDescent="0.2">
      <c r="A35" s="13" t="s">
        <v>13</v>
      </c>
      <c r="B35" s="60">
        <v>6</v>
      </c>
      <c r="C35" s="14" t="s">
        <v>1</v>
      </c>
      <c r="D35" s="15">
        <v>10</v>
      </c>
      <c r="E35" s="60">
        <v>7</v>
      </c>
      <c r="F35" s="14" t="s">
        <v>1</v>
      </c>
      <c r="G35" s="15">
        <v>10</v>
      </c>
      <c r="H35" s="60">
        <v>8</v>
      </c>
      <c r="I35" s="14" t="s">
        <v>1</v>
      </c>
      <c r="J35" s="15">
        <v>10</v>
      </c>
      <c r="K35" s="60">
        <v>9</v>
      </c>
      <c r="L35" s="14" t="s">
        <v>1</v>
      </c>
      <c r="M35" s="15">
        <v>10</v>
      </c>
      <c r="N35" s="60">
        <v>5</v>
      </c>
      <c r="O35" s="14" t="s">
        <v>1</v>
      </c>
      <c r="P35" s="15">
        <v>10</v>
      </c>
      <c r="R35" s="22">
        <f>SUM(S35:AD35)</f>
        <v>10</v>
      </c>
      <c r="S35" s="43">
        <f>COUNTIF(B35:P35,S1)</f>
        <v>0</v>
      </c>
      <c r="T35" s="43">
        <f>COUNTIF(B35:P35,T1)</f>
        <v>0</v>
      </c>
      <c r="U35" s="22">
        <f>COUNTIF(B35:P35,U1)</f>
        <v>0</v>
      </c>
      <c r="V35" s="22">
        <f>COUNTIF(B35:P35,V1)</f>
        <v>0</v>
      </c>
      <c r="W35" s="22">
        <f>COUNTIF(B35:P35,W1)</f>
        <v>1</v>
      </c>
      <c r="X35" s="22">
        <f>COUNTIF(B35:P35,X1)</f>
        <v>1</v>
      </c>
      <c r="Y35" s="22">
        <f>COUNTIF(B35:P35,Y1)</f>
        <v>1</v>
      </c>
      <c r="Z35" s="22">
        <f>COUNTIF(B35:P35,Z1)</f>
        <v>1</v>
      </c>
      <c r="AA35" s="43">
        <f>COUNTIF(B35:P35,AA1)</f>
        <v>1</v>
      </c>
      <c r="AB35" s="22">
        <f>COUNTIF(B35:P35,AB1)</f>
        <v>5</v>
      </c>
      <c r="AC35" s="22">
        <f>COUNTIF(B35:P35,AC1)</f>
        <v>0</v>
      </c>
      <c r="AD35" s="43">
        <f>COUNTIF(B35:P35,AD1)</f>
        <v>0</v>
      </c>
    </row>
    <row r="36" spans="1:30" ht="18" customHeight="1" thickBot="1" x14ac:dyDescent="0.25">
      <c r="A36" s="37" t="s">
        <v>9</v>
      </c>
      <c r="B36" s="93">
        <v>7</v>
      </c>
      <c r="C36" s="38" t="s">
        <v>1</v>
      </c>
      <c r="D36" s="39">
        <v>9</v>
      </c>
      <c r="E36" s="37">
        <v>8</v>
      </c>
      <c r="F36" s="38" t="s">
        <v>1</v>
      </c>
      <c r="G36" s="92">
        <v>9</v>
      </c>
      <c r="H36" s="93">
        <v>1</v>
      </c>
      <c r="I36" s="38" t="s">
        <v>1</v>
      </c>
      <c r="J36" s="39">
        <v>4</v>
      </c>
      <c r="K36" s="93">
        <v>3</v>
      </c>
      <c r="L36" s="38" t="s">
        <v>1</v>
      </c>
      <c r="M36" s="39">
        <v>6</v>
      </c>
      <c r="N36" s="93">
        <v>2</v>
      </c>
      <c r="O36" s="38" t="s">
        <v>1</v>
      </c>
      <c r="P36" s="39">
        <v>7</v>
      </c>
      <c r="Q36" s="28"/>
      <c r="R36" s="22"/>
      <c r="S36" s="43"/>
      <c r="T36" s="43"/>
      <c r="U36" s="22"/>
      <c r="V36" s="22"/>
      <c r="W36" s="22"/>
      <c r="X36" s="22"/>
      <c r="Y36" s="22"/>
      <c r="Z36" s="22"/>
      <c r="AA36" s="43"/>
      <c r="AB36" s="22"/>
      <c r="AC36" s="22"/>
      <c r="AD36" s="43"/>
    </row>
    <row r="37" spans="1:30" ht="18" customHeight="1" x14ac:dyDescent="0.25">
      <c r="A37" s="29"/>
      <c r="B37" s="17"/>
      <c r="D37" s="28"/>
      <c r="E37" s="17"/>
      <c r="G37" s="17"/>
      <c r="H37" s="17"/>
      <c r="J37" s="17"/>
      <c r="K37" s="17"/>
      <c r="M37" s="17"/>
      <c r="N37" s="17"/>
      <c r="P37" s="28"/>
      <c r="R37" s="22"/>
      <c r="S37" s="43"/>
      <c r="T37" s="43"/>
      <c r="U37" s="22"/>
      <c r="V37" s="22"/>
      <c r="W37" s="22"/>
      <c r="X37" s="22"/>
      <c r="Y37" s="22"/>
      <c r="Z37" s="22"/>
      <c r="AA37" s="43"/>
      <c r="AB37" s="22"/>
      <c r="AC37" s="22"/>
      <c r="AD37" s="43"/>
    </row>
    <row r="38" spans="1:30" ht="18" customHeight="1" thickBot="1" x14ac:dyDescent="0.25">
      <c r="A38" s="126">
        <f>A29+7</f>
        <v>45669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R38" s="22"/>
    </row>
    <row r="39" spans="1:30" ht="18" customHeight="1" thickBot="1" x14ac:dyDescent="0.25">
      <c r="A39" s="70" t="s">
        <v>0</v>
      </c>
      <c r="B39" s="123">
        <v>0.78125</v>
      </c>
      <c r="C39" s="124"/>
      <c r="D39" s="125"/>
      <c r="E39" s="123">
        <v>0.79513888888888884</v>
      </c>
      <c r="F39" s="124"/>
      <c r="G39" s="125"/>
      <c r="H39" s="123">
        <v>0.80902777777777779</v>
      </c>
      <c r="I39" s="124"/>
      <c r="J39" s="125"/>
      <c r="K39" s="123">
        <v>0.82291666666666663</v>
      </c>
      <c r="L39" s="124"/>
      <c r="M39" s="125"/>
      <c r="N39" s="123">
        <v>0.83680555555555547</v>
      </c>
      <c r="O39" s="124"/>
      <c r="P39" s="125"/>
      <c r="R39" s="22"/>
    </row>
    <row r="40" spans="1:30" ht="15" x14ac:dyDescent="0.2">
      <c r="A40" s="13" t="s">
        <v>5</v>
      </c>
      <c r="B40" s="23">
        <v>2</v>
      </c>
      <c r="C40" s="20" t="s">
        <v>1</v>
      </c>
      <c r="D40" s="86">
        <v>8</v>
      </c>
      <c r="E40" s="23">
        <v>6</v>
      </c>
      <c r="F40" s="20" t="s">
        <v>1</v>
      </c>
      <c r="G40" s="25">
        <v>7</v>
      </c>
      <c r="H40" s="84">
        <v>1</v>
      </c>
      <c r="I40" s="20" t="s">
        <v>1</v>
      </c>
      <c r="J40" s="25">
        <v>9</v>
      </c>
      <c r="K40" s="87">
        <v>5</v>
      </c>
      <c r="L40" s="20" t="s">
        <v>1</v>
      </c>
      <c r="M40" s="15">
        <v>9</v>
      </c>
      <c r="N40" s="13">
        <v>7</v>
      </c>
      <c r="O40" s="20" t="s">
        <v>1</v>
      </c>
      <c r="P40" s="78">
        <v>9</v>
      </c>
      <c r="R40" s="22">
        <f>SUM(S40:AD40)</f>
        <v>10</v>
      </c>
      <c r="S40" s="43">
        <f>COUNTIF(B40:P40,S1)</f>
        <v>1</v>
      </c>
      <c r="T40" s="43">
        <f>COUNTIF(B40:P40,T1)</f>
        <v>1</v>
      </c>
      <c r="U40" s="22">
        <f>COUNTIF(B40:P40,U1)</f>
        <v>0</v>
      </c>
      <c r="V40" s="22">
        <f>COUNTIF(B40:P40,V1)</f>
        <v>0</v>
      </c>
      <c r="W40" s="22">
        <f>COUNTIF(B40:P40,W1)</f>
        <v>1</v>
      </c>
      <c r="X40" s="22">
        <f>COUNTIF(B40:P40,X1)</f>
        <v>1</v>
      </c>
      <c r="Y40" s="22">
        <f>COUNTIF(B40:P40,Y1)</f>
        <v>2</v>
      </c>
      <c r="Z40" s="22">
        <f>COUNTIF(B40:P40,Z1)</f>
        <v>1</v>
      </c>
      <c r="AA40" s="43">
        <f>COUNTIF(B40:P40,AA1)</f>
        <v>3</v>
      </c>
      <c r="AB40" s="22">
        <f>COUNTIF(B40:P40,AB1)</f>
        <v>0</v>
      </c>
      <c r="AC40" s="22">
        <f>COUNTIF(B40:P40,AC1)</f>
        <v>0</v>
      </c>
      <c r="AD40" s="43">
        <f>COUNTIF(B40:P40,AD1)</f>
        <v>0</v>
      </c>
    </row>
    <row r="41" spans="1:30" ht="18" customHeight="1" x14ac:dyDescent="0.2">
      <c r="A41" s="13" t="s">
        <v>12</v>
      </c>
      <c r="B41" s="50"/>
      <c r="C41" s="51"/>
      <c r="D41" s="52"/>
      <c r="E41" s="50"/>
      <c r="F41" s="51"/>
      <c r="G41" s="52"/>
      <c r="H41" s="50"/>
      <c r="I41" s="51"/>
      <c r="J41" s="52"/>
      <c r="K41" s="51"/>
      <c r="L41" s="53"/>
      <c r="M41" s="52"/>
      <c r="N41" s="50"/>
      <c r="O41" s="53"/>
      <c r="P41" s="52"/>
      <c r="R41" s="22">
        <f>SUM(S41:AD41)</f>
        <v>0</v>
      </c>
      <c r="S41" s="43">
        <f>COUNTIF(B41:P41,S1)</f>
        <v>0</v>
      </c>
      <c r="T41" s="43">
        <f>COUNTIF(B41:P41,T1)</f>
        <v>0</v>
      </c>
      <c r="U41" s="22">
        <f>COUNTIF(B41:P41,U1)</f>
        <v>0</v>
      </c>
      <c r="V41" s="22">
        <f>COUNTIF(B41:P41,V1)</f>
        <v>0</v>
      </c>
      <c r="W41" s="22">
        <f>COUNTIF(B41:P41,W1)</f>
        <v>0</v>
      </c>
      <c r="X41" s="22">
        <f>COUNTIF(B41:P41,X1)</f>
        <v>0</v>
      </c>
      <c r="Y41" s="22">
        <f>COUNTIF(B41:P41,Y1)</f>
        <v>0</v>
      </c>
      <c r="Z41" s="22">
        <f>COUNTIF(B41:P41,Z1)</f>
        <v>0</v>
      </c>
      <c r="AA41" s="43">
        <f>COUNTIF(B41:P41,AA1)</f>
        <v>0</v>
      </c>
      <c r="AB41" s="22">
        <f>COUNTIF(B41:P41,AB1)</f>
        <v>0</v>
      </c>
      <c r="AC41" s="22">
        <f>COUNTIF(B41:P41,AC1)</f>
        <v>0</v>
      </c>
      <c r="AD41" s="43">
        <f>COUNTIF(B41:P41,AD1)</f>
        <v>0</v>
      </c>
    </row>
    <row r="42" spans="1:30" ht="18" customHeight="1" x14ac:dyDescent="0.2">
      <c r="A42" s="19" t="s">
        <v>6</v>
      </c>
      <c r="B42" s="81">
        <v>5</v>
      </c>
      <c r="C42" s="17" t="s">
        <v>1</v>
      </c>
      <c r="D42" s="18">
        <v>6</v>
      </c>
      <c r="E42" s="81">
        <v>2</v>
      </c>
      <c r="F42" s="17" t="s">
        <v>1</v>
      </c>
      <c r="G42" s="18">
        <v>9</v>
      </c>
      <c r="H42" s="16">
        <v>4</v>
      </c>
      <c r="I42" s="17" t="s">
        <v>1</v>
      </c>
      <c r="J42" s="83">
        <v>7</v>
      </c>
      <c r="K42" s="17">
        <v>4</v>
      </c>
      <c r="L42" s="20" t="s">
        <v>1</v>
      </c>
      <c r="M42" s="83">
        <v>8</v>
      </c>
      <c r="N42" s="19">
        <v>3</v>
      </c>
      <c r="O42" s="20" t="s">
        <v>1</v>
      </c>
      <c r="P42" s="85">
        <v>4</v>
      </c>
      <c r="R42" s="22">
        <f>SUM(S42:AD42)</f>
        <v>10</v>
      </c>
      <c r="S42" s="43">
        <f>COUNTIF(B42:P42,S1)</f>
        <v>0</v>
      </c>
      <c r="T42" s="43">
        <f>COUNTIF(B42:P42,T1)</f>
        <v>1</v>
      </c>
      <c r="U42" s="22">
        <f>COUNTIF(B42:P42,U1)</f>
        <v>1</v>
      </c>
      <c r="V42" s="22">
        <f>COUNTIF(B42:P42,V1)</f>
        <v>3</v>
      </c>
      <c r="W42" s="22">
        <f>COUNTIF(B42:P42,W1)</f>
        <v>1</v>
      </c>
      <c r="X42" s="22">
        <f>COUNTIF(B42:P42,X1)</f>
        <v>1</v>
      </c>
      <c r="Y42" s="22">
        <f>COUNTIF(B42:P42,Y1)</f>
        <v>1</v>
      </c>
      <c r="Z42" s="22">
        <f>COUNTIF(B42:P42,Z1)</f>
        <v>1</v>
      </c>
      <c r="AA42" s="43">
        <f>COUNTIF(B42:P42,AA1)</f>
        <v>1</v>
      </c>
      <c r="AB42" s="22">
        <f>COUNTIF(B42:P42,AB1)</f>
        <v>0</v>
      </c>
      <c r="AC42" s="22">
        <f>COUNTIF(B42:P42,AC1)</f>
        <v>0</v>
      </c>
      <c r="AD42" s="43">
        <f>COUNTIF(B42:P42,AD1)</f>
        <v>0</v>
      </c>
    </row>
    <row r="43" spans="1:30" s="22" customFormat="1" ht="18" customHeight="1" x14ac:dyDescent="0.2">
      <c r="A43" s="19" t="s">
        <v>7</v>
      </c>
      <c r="B43" s="79">
        <v>3</v>
      </c>
      <c r="C43" s="20" t="s">
        <v>1</v>
      </c>
      <c r="D43" s="21">
        <v>9</v>
      </c>
      <c r="E43" s="19">
        <v>4</v>
      </c>
      <c r="F43" s="20" t="s">
        <v>1</v>
      </c>
      <c r="G43" s="85">
        <v>5</v>
      </c>
      <c r="H43" s="19">
        <v>3</v>
      </c>
      <c r="I43" s="20" t="s">
        <v>1</v>
      </c>
      <c r="J43" s="85">
        <v>5</v>
      </c>
      <c r="K43" s="87">
        <v>3</v>
      </c>
      <c r="L43" s="20" t="s">
        <v>1</v>
      </c>
      <c r="M43" s="21">
        <v>7</v>
      </c>
      <c r="N43" s="79">
        <v>1</v>
      </c>
      <c r="O43" s="20" t="s">
        <v>1</v>
      </c>
      <c r="P43" s="21">
        <v>2</v>
      </c>
      <c r="S43" s="43"/>
      <c r="T43" s="43"/>
      <c r="AA43" s="43"/>
      <c r="AD43" s="43"/>
    </row>
    <row r="44" spans="1:30" s="22" customFormat="1" ht="18" customHeight="1" x14ac:dyDescent="0.2">
      <c r="A44" s="13" t="s">
        <v>13</v>
      </c>
      <c r="B44" s="60">
        <v>4</v>
      </c>
      <c r="C44" s="14" t="s">
        <v>1</v>
      </c>
      <c r="D44" s="15">
        <v>10</v>
      </c>
      <c r="E44" s="60">
        <v>3</v>
      </c>
      <c r="F44" s="14" t="s">
        <v>1</v>
      </c>
      <c r="G44" s="15">
        <v>10</v>
      </c>
      <c r="H44" s="60">
        <v>2</v>
      </c>
      <c r="I44" s="14" t="s">
        <v>1</v>
      </c>
      <c r="J44" s="15">
        <v>10</v>
      </c>
      <c r="K44" s="63">
        <v>1</v>
      </c>
      <c r="L44" s="20" t="s">
        <v>1</v>
      </c>
      <c r="M44" s="15">
        <v>10</v>
      </c>
      <c r="N44" s="60">
        <v>6</v>
      </c>
      <c r="O44" s="20" t="s">
        <v>1</v>
      </c>
      <c r="P44" s="15">
        <v>10</v>
      </c>
      <c r="R44" s="22">
        <f>SUM(S44:AD44)</f>
        <v>10</v>
      </c>
      <c r="S44" s="43">
        <f>COUNTIF(B44:P44,S1)</f>
        <v>1</v>
      </c>
      <c r="T44" s="43">
        <f>COUNTIF(B44:P44,T1)</f>
        <v>1</v>
      </c>
      <c r="U44" s="22">
        <f>COUNTIF(B44:P44,U1)</f>
        <v>1</v>
      </c>
      <c r="V44" s="22">
        <f>COUNTIF(B44:P44,V1)</f>
        <v>1</v>
      </c>
      <c r="W44" s="22">
        <f>COUNTIF(B44:P44,W1)</f>
        <v>0</v>
      </c>
      <c r="X44" s="22">
        <f>COUNTIF(B44:P44,X1)</f>
        <v>1</v>
      </c>
      <c r="Y44" s="22">
        <f>COUNTIF(B44:P44,Y1)</f>
        <v>0</v>
      </c>
      <c r="Z44" s="22">
        <f>COUNTIF(B44:P44,Z1)</f>
        <v>0</v>
      </c>
      <c r="AA44" s="43">
        <f>COUNTIF(B44:P44,AA1)</f>
        <v>0</v>
      </c>
      <c r="AB44" s="22">
        <f>COUNTIF(B44:P44,AB1)</f>
        <v>5</v>
      </c>
      <c r="AC44" s="22">
        <f>COUNTIF(B44:P44,AC1)</f>
        <v>0</v>
      </c>
      <c r="AD44" s="43">
        <f>COUNTIF(B44:P44,AD1)</f>
        <v>0</v>
      </c>
    </row>
    <row r="45" spans="1:30" s="22" customFormat="1" ht="18" customHeight="1" thickBot="1" x14ac:dyDescent="0.25">
      <c r="A45" s="37" t="s">
        <v>9</v>
      </c>
      <c r="B45" s="82">
        <v>1</v>
      </c>
      <c r="C45" s="38" t="s">
        <v>1</v>
      </c>
      <c r="D45" s="39">
        <v>7</v>
      </c>
      <c r="E45" s="82">
        <v>1</v>
      </c>
      <c r="F45" s="38" t="s">
        <v>1</v>
      </c>
      <c r="G45" s="39">
        <v>8</v>
      </c>
      <c r="H45" s="37">
        <v>6</v>
      </c>
      <c r="I45" s="38" t="s">
        <v>1</v>
      </c>
      <c r="J45" s="80">
        <v>8</v>
      </c>
      <c r="K45" s="88">
        <v>2</v>
      </c>
      <c r="L45" s="38" t="s">
        <v>1</v>
      </c>
      <c r="M45" s="39">
        <v>6</v>
      </c>
      <c r="N45" s="82">
        <v>5</v>
      </c>
      <c r="O45" s="38" t="s">
        <v>1</v>
      </c>
      <c r="P45" s="39">
        <v>8</v>
      </c>
      <c r="S45" s="43"/>
      <c r="T45" s="43"/>
      <c r="AA45" s="43"/>
      <c r="AD45" s="43"/>
    </row>
    <row r="46" spans="1:30" s="22" customFormat="1" ht="18" customHeight="1" x14ac:dyDescent="0.3">
      <c r="A46" s="54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S46" s="43"/>
      <c r="T46" s="43"/>
      <c r="AA46" s="43"/>
      <c r="AD46" s="43"/>
    </row>
    <row r="47" spans="1:30" s="22" customFormat="1" ht="18" customHeight="1" thickBot="1" x14ac:dyDescent="0.25">
      <c r="A47" s="126">
        <f>A38+7</f>
        <v>45676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S47" s="43"/>
      <c r="T47" s="43"/>
      <c r="AA47" s="43"/>
      <c r="AD47" s="43"/>
    </row>
    <row r="48" spans="1:30" s="22" customFormat="1" ht="18" customHeight="1" thickBot="1" x14ac:dyDescent="0.25">
      <c r="A48" s="70" t="s">
        <v>0</v>
      </c>
      <c r="B48" s="123">
        <v>0.78125</v>
      </c>
      <c r="C48" s="124"/>
      <c r="D48" s="125"/>
      <c r="E48" s="123">
        <v>0.79513888888888884</v>
      </c>
      <c r="F48" s="124"/>
      <c r="G48" s="125"/>
      <c r="H48" s="123">
        <v>0.80902777777777779</v>
      </c>
      <c r="I48" s="124"/>
      <c r="J48" s="125"/>
      <c r="K48" s="123">
        <v>0.82291666666666663</v>
      </c>
      <c r="L48" s="124"/>
      <c r="M48" s="125"/>
      <c r="N48" s="123">
        <v>0.83680555555555547</v>
      </c>
      <c r="O48" s="124"/>
      <c r="P48" s="125"/>
      <c r="S48" s="43"/>
      <c r="T48" s="43"/>
      <c r="AA48" s="43"/>
      <c r="AD48" s="43"/>
    </row>
    <row r="49" spans="1:34" s="22" customFormat="1" ht="18" customHeight="1" x14ac:dyDescent="0.2">
      <c r="A49" s="35" t="s">
        <v>5</v>
      </c>
      <c r="B49" s="98">
        <v>2</v>
      </c>
      <c r="C49" s="24" t="s">
        <v>1</v>
      </c>
      <c r="D49" s="25">
        <v>7</v>
      </c>
      <c r="E49" s="23">
        <v>3</v>
      </c>
      <c r="F49" s="24" t="s">
        <v>1</v>
      </c>
      <c r="G49" s="103">
        <v>4</v>
      </c>
      <c r="H49" s="91">
        <v>4</v>
      </c>
      <c r="I49" s="20" t="s">
        <v>1</v>
      </c>
      <c r="J49" s="15" t="s">
        <v>57</v>
      </c>
      <c r="K49" s="101">
        <v>5</v>
      </c>
      <c r="L49" s="20" t="s">
        <v>1</v>
      </c>
      <c r="M49" s="15">
        <v>7</v>
      </c>
      <c r="N49" s="13">
        <v>2</v>
      </c>
      <c r="O49" s="20" t="s">
        <v>1</v>
      </c>
      <c r="P49" s="107">
        <v>8</v>
      </c>
      <c r="R49" s="22">
        <f>SUM(S49:AD49)</f>
        <v>9</v>
      </c>
      <c r="S49" s="43">
        <f>COUNTIF(B49:P49,S1)</f>
        <v>0</v>
      </c>
      <c r="T49" s="43">
        <f>COUNTIF(B49:P49,T1)</f>
        <v>2</v>
      </c>
      <c r="U49" s="22">
        <f>COUNTIF(B49:P49,U1)</f>
        <v>1</v>
      </c>
      <c r="V49" s="22">
        <f>COUNTIF(B49:P49,V1)</f>
        <v>2</v>
      </c>
      <c r="W49" s="22">
        <f>COUNTIF(B49:P49,W1)</f>
        <v>1</v>
      </c>
      <c r="X49" s="22">
        <f>COUNTIF(B49:P49,X1)</f>
        <v>0</v>
      </c>
      <c r="Y49" s="22">
        <f>COUNTIF(B49:P49,Y1)</f>
        <v>2</v>
      </c>
      <c r="Z49" s="22">
        <f>COUNTIF(B49:P49,Z1)</f>
        <v>1</v>
      </c>
      <c r="AA49" s="43">
        <f>COUNTIF(B49:P49,AA1)</f>
        <v>0</v>
      </c>
      <c r="AB49" s="22">
        <f>COUNTIF(B49:P49,AB1)</f>
        <v>0</v>
      </c>
      <c r="AC49" s="22">
        <f>COUNTIF(B49:P49,AC1)</f>
        <v>0</v>
      </c>
      <c r="AD49" s="43">
        <f>COUNTIF(B49:P49,AD1)</f>
        <v>0</v>
      </c>
    </row>
    <row r="50" spans="1:34" s="22" customFormat="1" ht="18" customHeight="1" x14ac:dyDescent="0.2">
      <c r="A50" s="36" t="s">
        <v>12</v>
      </c>
      <c r="B50" s="57"/>
      <c r="C50" s="48"/>
      <c r="D50" s="58"/>
      <c r="E50" s="57"/>
      <c r="F50" s="48"/>
      <c r="G50" s="58"/>
      <c r="H50" s="50"/>
      <c r="I50" s="53"/>
      <c r="J50" s="52"/>
      <c r="K50" s="50"/>
      <c r="L50" s="53"/>
      <c r="M50" s="52"/>
      <c r="N50" s="50"/>
      <c r="O50" s="53"/>
      <c r="P50" s="52"/>
      <c r="R50" s="22">
        <f>SUM(S50:AD50)</f>
        <v>0</v>
      </c>
      <c r="S50" s="43">
        <f>COUNTIF(B50:P50,S1)</f>
        <v>0</v>
      </c>
      <c r="T50" s="43">
        <f>COUNTIF(B50:P50,T1)</f>
        <v>0</v>
      </c>
      <c r="U50" s="22">
        <f>COUNTIF(B50:P50,U1)</f>
        <v>0</v>
      </c>
      <c r="V50" s="22">
        <f>COUNTIF(B50:P50,V1)</f>
        <v>0</v>
      </c>
      <c r="W50" s="22">
        <f>COUNTIF(B50:P50,W1)</f>
        <v>0</v>
      </c>
      <c r="X50" s="22">
        <f>COUNTIF(B50:P50,X1)</f>
        <v>0</v>
      </c>
      <c r="Y50" s="22">
        <f>COUNTIF(B50:P50,Y1)</f>
        <v>0</v>
      </c>
      <c r="Z50" s="22">
        <f>COUNTIF(B50:P50,Z1)</f>
        <v>0</v>
      </c>
      <c r="AA50" s="43">
        <f>COUNTIF(B50:P50,AA1)</f>
        <v>0</v>
      </c>
      <c r="AB50" s="22">
        <f>COUNTIF(B50:P50,AB1)</f>
        <v>0</v>
      </c>
      <c r="AC50" s="22">
        <f>COUNTIF(B50:P50,AC1)</f>
        <v>0</v>
      </c>
      <c r="AD50" s="43">
        <f>COUNTIF(B50:P50,AD1)</f>
        <v>0</v>
      </c>
    </row>
    <row r="51" spans="1:34" s="22" customFormat="1" ht="18" customHeight="1" x14ac:dyDescent="0.2">
      <c r="A51" s="34" t="s">
        <v>6</v>
      </c>
      <c r="B51" s="99">
        <v>3</v>
      </c>
      <c r="C51" s="14" t="s">
        <v>1</v>
      </c>
      <c r="D51" s="18">
        <v>8</v>
      </c>
      <c r="E51" s="101">
        <v>7</v>
      </c>
      <c r="F51" s="14" t="s">
        <v>1</v>
      </c>
      <c r="G51" s="15">
        <v>8</v>
      </c>
      <c r="H51" s="99">
        <v>1</v>
      </c>
      <c r="I51" s="20" t="s">
        <v>1</v>
      </c>
      <c r="J51" s="18">
        <v>3</v>
      </c>
      <c r="K51" s="16" t="s">
        <v>57</v>
      </c>
      <c r="L51" s="20" t="s">
        <v>1</v>
      </c>
      <c r="M51" s="94">
        <v>9</v>
      </c>
      <c r="N51" s="91">
        <v>3</v>
      </c>
      <c r="O51" s="20" t="s">
        <v>1</v>
      </c>
      <c r="P51" s="15" t="s">
        <v>57</v>
      </c>
      <c r="R51" s="22">
        <f>SUM(S51:AD51)</f>
        <v>8</v>
      </c>
      <c r="S51" s="43">
        <f>COUNTIF(B51:P51,S1)</f>
        <v>1</v>
      </c>
      <c r="T51" s="43">
        <f>COUNTIF(B51:P51,T1)</f>
        <v>0</v>
      </c>
      <c r="U51" s="22">
        <f>COUNTIF(B51:P51,U1)</f>
        <v>3</v>
      </c>
      <c r="V51" s="22">
        <f>COUNTIF(B51:P51,V1)</f>
        <v>0</v>
      </c>
      <c r="W51" s="22">
        <f>COUNTIF(B51:P51,W1)</f>
        <v>0</v>
      </c>
      <c r="X51" s="22">
        <f>COUNTIF(B51:P51,X1)</f>
        <v>0</v>
      </c>
      <c r="Y51" s="22">
        <f>COUNTIF(B51:P51,Y1)</f>
        <v>1</v>
      </c>
      <c r="Z51" s="22">
        <f>COUNTIF(B51:P51,Z1)</f>
        <v>2</v>
      </c>
      <c r="AA51" s="43">
        <f>COUNTIF(B51:P51,AA1)</f>
        <v>1</v>
      </c>
      <c r="AB51" s="22">
        <f>COUNTIF(B51:P51,AB1)</f>
        <v>0</v>
      </c>
      <c r="AC51" s="22">
        <f>COUNTIF(B51:P51,AC1)</f>
        <v>0</v>
      </c>
      <c r="AD51" s="43">
        <f>COUNTIF(B51:P51,AD1)</f>
        <v>0</v>
      </c>
    </row>
    <row r="52" spans="1:34" ht="18" customHeight="1" x14ac:dyDescent="0.2">
      <c r="A52" s="34" t="s">
        <v>7</v>
      </c>
      <c r="B52" s="90">
        <v>1</v>
      </c>
      <c r="C52" s="20" t="s">
        <v>1</v>
      </c>
      <c r="D52" s="21" t="s">
        <v>57</v>
      </c>
      <c r="E52" s="90">
        <v>5</v>
      </c>
      <c r="F52" s="20" t="s">
        <v>1</v>
      </c>
      <c r="G52" s="21" t="s">
        <v>57</v>
      </c>
      <c r="H52" s="19">
        <v>8</v>
      </c>
      <c r="I52" s="20" t="s">
        <v>1</v>
      </c>
      <c r="J52" s="104">
        <v>9</v>
      </c>
      <c r="K52" s="106">
        <v>2</v>
      </c>
      <c r="L52" s="20" t="s">
        <v>1</v>
      </c>
      <c r="M52" s="21">
        <v>3</v>
      </c>
      <c r="N52" s="19">
        <v>1</v>
      </c>
      <c r="O52" s="20" t="s">
        <v>1</v>
      </c>
      <c r="P52" s="104">
        <v>5</v>
      </c>
      <c r="AG52" s="22"/>
      <c r="AH52" s="22"/>
    </row>
    <row r="53" spans="1:34" ht="18" customHeight="1" x14ac:dyDescent="0.2">
      <c r="A53" s="36" t="s">
        <v>13</v>
      </c>
      <c r="B53" s="60">
        <v>5</v>
      </c>
      <c r="C53" s="20" t="s">
        <v>1</v>
      </c>
      <c r="D53" s="15">
        <v>10</v>
      </c>
      <c r="E53" s="60">
        <v>9</v>
      </c>
      <c r="F53" s="20" t="s">
        <v>1</v>
      </c>
      <c r="G53" s="15">
        <v>10</v>
      </c>
      <c r="H53" s="60">
        <v>7</v>
      </c>
      <c r="I53" s="20" t="s">
        <v>1</v>
      </c>
      <c r="J53" s="15">
        <v>10</v>
      </c>
      <c r="K53" s="60">
        <v>8</v>
      </c>
      <c r="L53" s="20" t="s">
        <v>1</v>
      </c>
      <c r="M53" s="15">
        <v>10</v>
      </c>
      <c r="N53" s="64">
        <v>4</v>
      </c>
      <c r="O53" s="20" t="s">
        <v>1</v>
      </c>
      <c r="P53" s="18">
        <v>10</v>
      </c>
      <c r="R53" s="22">
        <f>SUM(S53:AD53)</f>
        <v>10</v>
      </c>
      <c r="S53" s="43">
        <f>COUNTIF(B53:P53,S1)</f>
        <v>0</v>
      </c>
      <c r="T53" s="43">
        <f>COUNTIF(B53:P53,T1)</f>
        <v>0</v>
      </c>
      <c r="U53" s="22">
        <f>COUNTIF(B53:P53,U1)</f>
        <v>0</v>
      </c>
      <c r="V53" s="22">
        <f>COUNTIF(B53:P53,V1)</f>
        <v>1</v>
      </c>
      <c r="W53" s="22">
        <f>COUNTIF(B53:P53,W1)</f>
        <v>1</v>
      </c>
      <c r="X53" s="22">
        <f>COUNTIF(B53:P53,X1)</f>
        <v>0</v>
      </c>
      <c r="Y53" s="22">
        <f>COUNTIF(B53:P53,Y1)</f>
        <v>1</v>
      </c>
      <c r="Z53" s="22">
        <f>COUNTIF(B53:P53,Z1)</f>
        <v>1</v>
      </c>
      <c r="AA53" s="43">
        <f>COUNTIF(B53:P53,AA1)</f>
        <v>1</v>
      </c>
      <c r="AB53" s="22">
        <f>COUNTIF(B53:P53,AB1)</f>
        <v>5</v>
      </c>
      <c r="AC53" s="22">
        <f>COUNTIF(B53:P53,AC1)</f>
        <v>0</v>
      </c>
      <c r="AD53" s="43">
        <f>COUNTIF(B53:P53,AD1)</f>
        <v>0</v>
      </c>
    </row>
    <row r="54" spans="1:34" ht="18" customHeight="1" thickBot="1" x14ac:dyDescent="0.25">
      <c r="A54" s="40" t="s">
        <v>9</v>
      </c>
      <c r="B54" s="100">
        <v>4</v>
      </c>
      <c r="C54" s="38" t="s">
        <v>1</v>
      </c>
      <c r="D54" s="95">
        <v>9</v>
      </c>
      <c r="E54" s="37">
        <v>1</v>
      </c>
      <c r="F54" s="38" t="s">
        <v>1</v>
      </c>
      <c r="G54" s="102">
        <v>2</v>
      </c>
      <c r="H54" s="105">
        <v>2</v>
      </c>
      <c r="I54" s="38" t="s">
        <v>1</v>
      </c>
      <c r="J54" s="39">
        <v>5</v>
      </c>
      <c r="K54" s="37">
        <v>1</v>
      </c>
      <c r="L54" s="38" t="s">
        <v>1</v>
      </c>
      <c r="M54" s="102">
        <v>4</v>
      </c>
      <c r="N54" s="105">
        <v>7</v>
      </c>
      <c r="O54" s="38" t="s">
        <v>1</v>
      </c>
      <c r="P54" s="39">
        <v>9</v>
      </c>
      <c r="Q54" s="28"/>
    </row>
    <row r="55" spans="1:34" ht="18" customHeight="1" x14ac:dyDescent="0.2">
      <c r="B55" s="17" t="s">
        <v>8</v>
      </c>
      <c r="D55"/>
      <c r="E55"/>
      <c r="G55"/>
      <c r="H55" s="28"/>
      <c r="J55"/>
      <c r="K55"/>
      <c r="M55"/>
    </row>
    <row r="56" spans="1:34" ht="18" customHeight="1" thickBot="1" x14ac:dyDescent="0.25">
      <c r="A56" s="126">
        <f>A47+7</f>
        <v>45683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</row>
    <row r="57" spans="1:34" ht="18" customHeight="1" thickBot="1" x14ac:dyDescent="0.25">
      <c r="A57" s="70" t="s">
        <v>0</v>
      </c>
      <c r="B57" s="123">
        <v>0.78125</v>
      </c>
      <c r="C57" s="124"/>
      <c r="D57" s="125"/>
      <c r="E57" s="123">
        <v>0.79513888888888884</v>
      </c>
      <c r="F57" s="124"/>
      <c r="G57" s="125"/>
      <c r="H57" s="123">
        <v>0.80902777777777779</v>
      </c>
      <c r="I57" s="124"/>
      <c r="J57" s="125"/>
      <c r="K57" s="123">
        <v>0.82291666666666663</v>
      </c>
      <c r="L57" s="124"/>
      <c r="M57" s="125"/>
      <c r="N57" s="123">
        <v>0.83680555555555547</v>
      </c>
      <c r="O57" s="124"/>
      <c r="P57" s="125"/>
    </row>
    <row r="58" spans="1:34" ht="18" customHeight="1" x14ac:dyDescent="0.2">
      <c r="A58" s="13" t="s">
        <v>5</v>
      </c>
      <c r="B58" s="106">
        <v>1</v>
      </c>
      <c r="C58" s="20" t="s">
        <v>1</v>
      </c>
      <c r="D58" s="21">
        <v>7</v>
      </c>
      <c r="E58" s="98">
        <v>6</v>
      </c>
      <c r="F58" s="24" t="s">
        <v>1</v>
      </c>
      <c r="G58" s="25">
        <v>7</v>
      </c>
      <c r="H58" s="98">
        <v>6</v>
      </c>
      <c r="I58" s="24" t="s">
        <v>1</v>
      </c>
      <c r="J58" s="25">
        <v>8</v>
      </c>
      <c r="K58" s="98">
        <v>3</v>
      </c>
      <c r="L58" s="24" t="s">
        <v>1</v>
      </c>
      <c r="M58" s="25">
        <v>7</v>
      </c>
      <c r="N58" s="98">
        <v>5</v>
      </c>
      <c r="O58" s="24" t="s">
        <v>1</v>
      </c>
      <c r="P58" s="25">
        <v>8</v>
      </c>
      <c r="R58" s="22">
        <f>SUM(S58:AD58)</f>
        <v>10</v>
      </c>
      <c r="S58" s="43">
        <f>COUNTIF(B58:P58,S1)</f>
        <v>1</v>
      </c>
      <c r="T58" s="43">
        <f>COUNTIF(B58:P58,T1)</f>
        <v>0</v>
      </c>
      <c r="U58" s="22">
        <f>COUNTIF(B58:P58,U1)</f>
        <v>1</v>
      </c>
      <c r="V58" s="22">
        <f>COUNTIF(B58:P58,V1)</f>
        <v>0</v>
      </c>
      <c r="W58" s="22">
        <f>COUNTIF(B58:P58,W1)</f>
        <v>1</v>
      </c>
      <c r="X58" s="22">
        <f>COUNTIF(B58:P58,X1)</f>
        <v>2</v>
      </c>
      <c r="Y58" s="22">
        <f>COUNTIF(B58:P58,Y1)</f>
        <v>3</v>
      </c>
      <c r="Z58" s="22">
        <f>COUNTIF(B58:P58,Z1)</f>
        <v>2</v>
      </c>
      <c r="AA58" s="43">
        <f>COUNTIF(B58:P58,AA1)</f>
        <v>0</v>
      </c>
      <c r="AB58" s="22">
        <f>COUNTIF(B58:P58,AB1)</f>
        <v>0</v>
      </c>
      <c r="AC58" s="22">
        <f>COUNTIF(B58:P58,AC1)</f>
        <v>0</v>
      </c>
      <c r="AD58" s="43">
        <f>COUNTIF(B58:P58,AD1)</f>
        <v>0</v>
      </c>
    </row>
    <row r="59" spans="1:34" ht="18" customHeight="1" x14ac:dyDescent="0.2">
      <c r="A59" s="13" t="s">
        <v>12</v>
      </c>
      <c r="B59" s="50"/>
      <c r="C59" s="53"/>
      <c r="D59" s="52"/>
      <c r="E59" s="50"/>
      <c r="F59" s="53"/>
      <c r="G59" s="52"/>
      <c r="H59" s="50"/>
      <c r="I59" s="53"/>
      <c r="J59" s="52"/>
      <c r="K59" s="50"/>
      <c r="L59" s="53"/>
      <c r="M59" s="52"/>
      <c r="N59" s="50"/>
      <c r="O59" s="53"/>
      <c r="P59" s="52"/>
      <c r="R59" s="22">
        <f>SUM(S59:AD59)</f>
        <v>0</v>
      </c>
      <c r="S59" s="43">
        <f>COUNTIF(B59:P59,S1)</f>
        <v>0</v>
      </c>
      <c r="T59" s="43">
        <f>COUNTIF(B59:P59,T1)</f>
        <v>0</v>
      </c>
      <c r="U59" s="22">
        <f>COUNTIF(B59:P59,U1)</f>
        <v>0</v>
      </c>
      <c r="V59" s="22">
        <f>COUNTIF(B59:P59,V1)</f>
        <v>0</v>
      </c>
      <c r="W59" s="22">
        <f>COUNTIF(B59:P59,W1)</f>
        <v>0</v>
      </c>
      <c r="X59" s="22">
        <f>COUNTIF(B59:P59,X1)</f>
        <v>0</v>
      </c>
      <c r="Y59" s="22">
        <f>COUNTIF(B59:P59,Y1)</f>
        <v>0</v>
      </c>
      <c r="Z59" s="22">
        <f>COUNTIF(B59:P59,Z1)</f>
        <v>0</v>
      </c>
      <c r="AA59" s="43">
        <f>COUNTIF(B59:P59,AA1)</f>
        <v>0</v>
      </c>
      <c r="AB59" s="22">
        <f>COUNTIF(B59:P59,AB1)</f>
        <v>0</v>
      </c>
      <c r="AC59" s="22">
        <f>COUNTIF(B59:P59,AC1)</f>
        <v>0</v>
      </c>
      <c r="AD59" s="43">
        <f>COUNTIF(B59:P59,AD1)</f>
        <v>0</v>
      </c>
    </row>
    <row r="60" spans="1:34" ht="18" customHeight="1" x14ac:dyDescent="0.2">
      <c r="A60" s="19" t="s">
        <v>6</v>
      </c>
      <c r="B60" s="106">
        <v>5</v>
      </c>
      <c r="C60" s="20" t="s">
        <v>1</v>
      </c>
      <c r="D60" s="21">
        <v>6</v>
      </c>
      <c r="E60" s="19">
        <v>4</v>
      </c>
      <c r="F60" s="20" t="s">
        <v>1</v>
      </c>
      <c r="G60" s="104">
        <v>5</v>
      </c>
      <c r="H60" s="101">
        <v>1</v>
      </c>
      <c r="I60" s="20" t="s">
        <v>1</v>
      </c>
      <c r="J60" s="15">
        <v>9</v>
      </c>
      <c r="K60" s="101">
        <v>5</v>
      </c>
      <c r="L60" s="20" t="s">
        <v>1</v>
      </c>
      <c r="M60" s="15">
        <v>9</v>
      </c>
      <c r="N60" s="16">
        <v>1</v>
      </c>
      <c r="O60" s="20" t="s">
        <v>1</v>
      </c>
      <c r="P60" s="108">
        <v>2</v>
      </c>
      <c r="R60" s="22">
        <f>SUM(S60:AD60)</f>
        <v>10</v>
      </c>
      <c r="S60" s="43">
        <f>COUNTIF(B60:P60,S1)</f>
        <v>2</v>
      </c>
      <c r="T60" s="43">
        <f>COUNTIF(B60:P60,T1)</f>
        <v>1</v>
      </c>
      <c r="U60" s="22">
        <f>COUNTIF(B60:P60,U1)</f>
        <v>0</v>
      </c>
      <c r="V60" s="22">
        <f>COUNTIF(B60:P60,V1)</f>
        <v>1</v>
      </c>
      <c r="W60" s="22">
        <f>COUNTIF(B60:P60,W1)</f>
        <v>3</v>
      </c>
      <c r="X60" s="22">
        <f>COUNTIF(B60:P60,X1)</f>
        <v>1</v>
      </c>
      <c r="Y60" s="22">
        <f>COUNTIF(B60:P60,Y1)</f>
        <v>0</v>
      </c>
      <c r="Z60" s="22">
        <f>COUNTIF(B60:P60,Z1)</f>
        <v>0</v>
      </c>
      <c r="AA60" s="43">
        <f>COUNTIF(B60:P60,AA1)</f>
        <v>2</v>
      </c>
      <c r="AB60" s="22">
        <f>COUNTIF(B60:P60,AB1)</f>
        <v>0</v>
      </c>
      <c r="AC60" s="22">
        <f>COUNTIF(B60:P60,AC1)</f>
        <v>0</v>
      </c>
      <c r="AD60" s="43">
        <f>COUNTIF(B60:P60,AD1)</f>
        <v>0</v>
      </c>
    </row>
    <row r="61" spans="1:34" ht="18" customHeight="1" x14ac:dyDescent="0.2">
      <c r="A61" s="19" t="s">
        <v>7</v>
      </c>
      <c r="B61" s="13">
        <v>2</v>
      </c>
      <c r="C61" s="14" t="s">
        <v>1</v>
      </c>
      <c r="D61" s="107">
        <v>8</v>
      </c>
      <c r="E61" s="19">
        <v>1</v>
      </c>
      <c r="F61" s="20" t="s">
        <v>1</v>
      </c>
      <c r="G61" s="104">
        <v>8</v>
      </c>
      <c r="H61" s="19">
        <v>3</v>
      </c>
      <c r="I61" s="20" t="s">
        <v>1</v>
      </c>
      <c r="J61" s="104">
        <v>5</v>
      </c>
      <c r="K61" s="106">
        <v>2</v>
      </c>
      <c r="L61" s="20" t="s">
        <v>1</v>
      </c>
      <c r="M61" s="21">
        <v>6</v>
      </c>
      <c r="N61" s="19">
        <v>3</v>
      </c>
      <c r="O61" s="20" t="s">
        <v>1</v>
      </c>
      <c r="P61" s="104">
        <v>4</v>
      </c>
    </row>
    <row r="62" spans="1:34" ht="18" customHeight="1" x14ac:dyDescent="0.2">
      <c r="A62" s="13" t="s">
        <v>13</v>
      </c>
      <c r="B62" s="60">
        <v>4</v>
      </c>
      <c r="C62" s="14" t="s">
        <v>1</v>
      </c>
      <c r="D62" s="15">
        <v>10</v>
      </c>
      <c r="E62" s="65">
        <v>3</v>
      </c>
      <c r="F62" s="20" t="s">
        <v>1</v>
      </c>
      <c r="G62" s="21">
        <v>10</v>
      </c>
      <c r="H62" s="60">
        <v>2</v>
      </c>
      <c r="I62" s="14" t="s">
        <v>1</v>
      </c>
      <c r="J62" s="15">
        <v>10</v>
      </c>
      <c r="K62" s="60">
        <v>1</v>
      </c>
      <c r="L62" s="14" t="s">
        <v>1</v>
      </c>
      <c r="M62" s="15">
        <v>10</v>
      </c>
      <c r="N62" s="60">
        <v>6</v>
      </c>
      <c r="O62" s="20" t="s">
        <v>1</v>
      </c>
      <c r="P62" s="15">
        <v>10</v>
      </c>
      <c r="R62" s="22">
        <f>SUM(S62:AD62)</f>
        <v>10</v>
      </c>
      <c r="S62" s="43">
        <f>COUNTIF(B62:P62,S1)</f>
        <v>1</v>
      </c>
      <c r="T62" s="43">
        <f>COUNTIF(B62:P62,T1)</f>
        <v>1</v>
      </c>
      <c r="U62" s="22">
        <f>COUNTIF(B62:P62,U1)</f>
        <v>1</v>
      </c>
      <c r="V62" s="22">
        <f>COUNTIF(B62:P62,V1)</f>
        <v>1</v>
      </c>
      <c r="W62" s="22">
        <f>COUNTIF(B62:P62,W1)</f>
        <v>0</v>
      </c>
      <c r="X62" s="22">
        <f>COUNTIF(B62:P62,X1)</f>
        <v>1</v>
      </c>
      <c r="Y62" s="22">
        <f>COUNTIF(B62:P62,Y1)</f>
        <v>0</v>
      </c>
      <c r="Z62" s="22">
        <f>COUNTIF(B62:P62,Z1)</f>
        <v>0</v>
      </c>
      <c r="AA62" s="43">
        <f>COUNTIF(B62:P62,AA1)</f>
        <v>0</v>
      </c>
      <c r="AB62" s="22">
        <f>COUNTIF(B62:P62,AB1)</f>
        <v>5</v>
      </c>
      <c r="AC62" s="22">
        <f>COUNTIF(B62:P62,AC1)</f>
        <v>0</v>
      </c>
      <c r="AD62" s="43">
        <f>COUNTIF(B62:P62,AD1)</f>
        <v>0</v>
      </c>
    </row>
    <row r="63" spans="1:34" ht="18" customHeight="1" thickBot="1" x14ac:dyDescent="0.25">
      <c r="A63" s="37" t="s">
        <v>9</v>
      </c>
      <c r="B63" s="105">
        <v>3</v>
      </c>
      <c r="C63" s="38" t="s">
        <v>1</v>
      </c>
      <c r="D63" s="39">
        <v>9</v>
      </c>
      <c r="E63" s="105">
        <v>2</v>
      </c>
      <c r="F63" s="38" t="s">
        <v>1</v>
      </c>
      <c r="G63" s="39">
        <v>9</v>
      </c>
      <c r="H63" s="105">
        <v>4</v>
      </c>
      <c r="I63" s="38" t="s">
        <v>1</v>
      </c>
      <c r="J63" s="39">
        <v>7</v>
      </c>
      <c r="K63" s="105">
        <v>4</v>
      </c>
      <c r="L63" s="38" t="s">
        <v>1</v>
      </c>
      <c r="M63" s="39">
        <v>8</v>
      </c>
      <c r="N63" s="105">
        <v>7</v>
      </c>
      <c r="O63" s="38" t="s">
        <v>1</v>
      </c>
      <c r="P63" s="39">
        <v>9</v>
      </c>
      <c r="Q63" s="28"/>
    </row>
    <row r="64" spans="1:34" ht="18" customHeight="1" x14ac:dyDescent="0.25">
      <c r="B64" s="46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Q64" s="17"/>
    </row>
    <row r="65" spans="1:30" ht="18" customHeight="1" thickBot="1" x14ac:dyDescent="0.25">
      <c r="A65" s="126">
        <f>A56+7</f>
        <v>45690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</row>
    <row r="66" spans="1:30" ht="18" customHeight="1" thickBot="1" x14ac:dyDescent="0.25">
      <c r="A66" s="70" t="s">
        <v>0</v>
      </c>
      <c r="B66" s="123">
        <v>0.78125</v>
      </c>
      <c r="C66" s="124"/>
      <c r="D66" s="125"/>
      <c r="E66" s="123">
        <v>0.79513888888888884</v>
      </c>
      <c r="F66" s="124"/>
      <c r="G66" s="125"/>
      <c r="H66" s="123">
        <v>0.80902777777777779</v>
      </c>
      <c r="I66" s="124"/>
      <c r="J66" s="125"/>
      <c r="K66" s="123">
        <v>0.82291666666666663</v>
      </c>
      <c r="L66" s="124"/>
      <c r="M66" s="125"/>
      <c r="N66" s="123">
        <v>0.83680555555555547</v>
      </c>
      <c r="O66" s="124"/>
      <c r="P66" s="125"/>
    </row>
    <row r="67" spans="1:30" ht="18" customHeight="1" x14ac:dyDescent="0.2">
      <c r="A67" s="13" t="s">
        <v>5</v>
      </c>
      <c r="B67" s="98">
        <v>8</v>
      </c>
      <c r="C67" s="24" t="s">
        <v>1</v>
      </c>
      <c r="D67" s="25">
        <v>9</v>
      </c>
      <c r="E67" s="101">
        <v>1</v>
      </c>
      <c r="F67" s="14" t="s">
        <v>1</v>
      </c>
      <c r="G67" s="15">
        <v>4</v>
      </c>
      <c r="H67" s="19">
        <v>7</v>
      </c>
      <c r="I67" s="20" t="s">
        <v>1</v>
      </c>
      <c r="J67" s="104">
        <v>8</v>
      </c>
      <c r="K67" s="101">
        <v>4</v>
      </c>
      <c r="L67" s="14" t="s">
        <v>1</v>
      </c>
      <c r="M67" s="15">
        <v>9</v>
      </c>
      <c r="N67" s="106">
        <v>1</v>
      </c>
      <c r="O67" s="20" t="s">
        <v>1</v>
      </c>
      <c r="P67" s="21">
        <v>7</v>
      </c>
      <c r="R67" s="22">
        <f>SUM(S67:AD67)</f>
        <v>10</v>
      </c>
      <c r="S67" s="43">
        <f>COUNTIF(B67:P67,S1)</f>
        <v>2</v>
      </c>
      <c r="T67" s="43">
        <f>COUNTIF(B67:P67,T1)</f>
        <v>0</v>
      </c>
      <c r="U67" s="22">
        <f>COUNTIF(B67:P67,U1)</f>
        <v>0</v>
      </c>
      <c r="V67" s="22">
        <f>COUNTIF(B67:P67,V1)</f>
        <v>2</v>
      </c>
      <c r="W67" s="22">
        <f>COUNTIF(B67:P67,W1)</f>
        <v>0</v>
      </c>
      <c r="X67" s="22">
        <f>COUNTIF(B67:P67,X1)</f>
        <v>0</v>
      </c>
      <c r="Y67" s="22">
        <f>COUNTIF(B67:P67,Y1)</f>
        <v>2</v>
      </c>
      <c r="Z67" s="22">
        <f>COUNTIF(B67:P67,Z1)</f>
        <v>2</v>
      </c>
      <c r="AA67" s="43">
        <f>COUNTIF(B67:P67,AA1)</f>
        <v>2</v>
      </c>
      <c r="AB67" s="22">
        <f>COUNTIF(B67:P67,AB1)</f>
        <v>0</v>
      </c>
      <c r="AC67" s="22">
        <f>COUNTIF(B67:P67,AC1)</f>
        <v>0</v>
      </c>
      <c r="AD67" s="43">
        <f>COUNTIF(B67:P67,AD1)</f>
        <v>0</v>
      </c>
    </row>
    <row r="68" spans="1:30" ht="18" customHeight="1" x14ac:dyDescent="0.2">
      <c r="A68" s="13" t="s">
        <v>12</v>
      </c>
      <c r="B68" s="50"/>
      <c r="C68" s="53"/>
      <c r="D68" s="52"/>
      <c r="E68" s="50"/>
      <c r="F68" s="53"/>
      <c r="G68" s="52"/>
      <c r="H68" s="50"/>
      <c r="I68" s="53"/>
      <c r="J68" s="52"/>
      <c r="K68" s="50"/>
      <c r="L68" s="53"/>
      <c r="M68" s="52"/>
      <c r="N68" s="50"/>
      <c r="O68" s="53"/>
      <c r="P68" s="52"/>
      <c r="R68" s="22">
        <f>SUM(S68:AD68)</f>
        <v>0</v>
      </c>
      <c r="S68" s="43">
        <f>COUNTIF(B68:P68,S1)</f>
        <v>0</v>
      </c>
      <c r="T68" s="43">
        <f>COUNTIF(B68:P68,T1)</f>
        <v>0</v>
      </c>
      <c r="U68" s="22">
        <f>COUNTIF(B68:P68,U1)</f>
        <v>0</v>
      </c>
      <c r="V68" s="22">
        <f>COUNTIF(B68:P68,V1)</f>
        <v>0</v>
      </c>
      <c r="W68" s="22">
        <f>COUNTIF(B68:P68,W1)</f>
        <v>0</v>
      </c>
      <c r="X68" s="22">
        <f>COUNTIF(B68:P68,X1)</f>
        <v>0</v>
      </c>
      <c r="Y68" s="22">
        <f>COUNTIF(B68:P68,Y1)</f>
        <v>0</v>
      </c>
      <c r="Z68" s="22">
        <f>COUNTIF(B68:P68,Z1)</f>
        <v>0</v>
      </c>
      <c r="AA68" s="43">
        <f>COUNTIF(B68:P68,AA1)</f>
        <v>0</v>
      </c>
      <c r="AB68" s="22">
        <f>COUNTIF(B68:P68,AB1)</f>
        <v>0</v>
      </c>
      <c r="AC68" s="22">
        <f>COUNTIF(B68:P68,AC1)</f>
        <v>0</v>
      </c>
      <c r="AD68" s="43">
        <f>COUNTIF(B68:P68,AD1)</f>
        <v>0</v>
      </c>
    </row>
    <row r="69" spans="1:30" ht="18" customHeight="1" x14ac:dyDescent="0.2">
      <c r="A69" s="19" t="s">
        <v>6</v>
      </c>
      <c r="B69" s="99">
        <v>2</v>
      </c>
      <c r="C69" s="20" t="s">
        <v>1</v>
      </c>
      <c r="D69" s="18">
        <v>5</v>
      </c>
      <c r="E69" s="99">
        <v>2</v>
      </c>
      <c r="F69" s="17" t="s">
        <v>1</v>
      </c>
      <c r="G69" s="18">
        <v>3</v>
      </c>
      <c r="H69" s="19">
        <v>3</v>
      </c>
      <c r="I69" s="20" t="s">
        <v>1</v>
      </c>
      <c r="J69" s="104">
        <v>6</v>
      </c>
      <c r="K69" s="99">
        <v>2</v>
      </c>
      <c r="L69" s="17" t="s">
        <v>1</v>
      </c>
      <c r="M69" s="18">
        <v>7</v>
      </c>
      <c r="N69" s="106">
        <v>3</v>
      </c>
      <c r="O69" s="20" t="s">
        <v>1</v>
      </c>
      <c r="P69" s="21">
        <v>9</v>
      </c>
      <c r="R69" s="22">
        <f>SUM(S69:AD69)</f>
        <v>10</v>
      </c>
      <c r="S69" s="43">
        <f>COUNTIF(B69:P69,S1)</f>
        <v>0</v>
      </c>
      <c r="T69" s="43">
        <f>COUNTIF(B69:P69,T1)</f>
        <v>3</v>
      </c>
      <c r="U69" s="22">
        <f>COUNTIF(B69:P69,U1)</f>
        <v>3</v>
      </c>
      <c r="V69" s="22">
        <f>COUNTIF(B69:P69,V1)</f>
        <v>0</v>
      </c>
      <c r="W69" s="22">
        <f>COUNTIF(B69:P69,W1)</f>
        <v>1</v>
      </c>
      <c r="X69" s="22">
        <f>COUNTIF(B69:P69,X1)</f>
        <v>1</v>
      </c>
      <c r="Y69" s="22">
        <f>COUNTIF(B69:P69,Y1)</f>
        <v>1</v>
      </c>
      <c r="Z69" s="22">
        <f>COUNTIF(B69:P69,Z1)</f>
        <v>0</v>
      </c>
      <c r="AA69" s="43">
        <f>COUNTIF(B69:P69,AA1)</f>
        <v>1</v>
      </c>
      <c r="AB69" s="22">
        <f>COUNTIF(B69:P69,AB1)</f>
        <v>0</v>
      </c>
      <c r="AC69" s="22">
        <f>COUNTIF(B69:P69,AC1)</f>
        <v>0</v>
      </c>
      <c r="AD69" s="43">
        <f>COUNTIF(B69:P69,AD1)</f>
        <v>0</v>
      </c>
    </row>
    <row r="70" spans="1:30" ht="18" customHeight="1" x14ac:dyDescent="0.2">
      <c r="A70" s="19" t="s">
        <v>7</v>
      </c>
      <c r="B70" s="106">
        <v>1</v>
      </c>
      <c r="C70" s="20" t="s">
        <v>1</v>
      </c>
      <c r="D70" s="21">
        <v>3</v>
      </c>
      <c r="E70" s="19">
        <v>6</v>
      </c>
      <c r="F70" s="20" t="s">
        <v>1</v>
      </c>
      <c r="G70" s="104">
        <v>9</v>
      </c>
      <c r="H70" s="13">
        <v>1</v>
      </c>
      <c r="I70" s="14" t="s">
        <v>1</v>
      </c>
      <c r="J70" s="107">
        <v>5</v>
      </c>
      <c r="K70" s="106">
        <v>3</v>
      </c>
      <c r="L70" s="20" t="s">
        <v>1</v>
      </c>
      <c r="M70" s="21">
        <v>8</v>
      </c>
      <c r="N70" s="101">
        <v>2</v>
      </c>
      <c r="O70" s="14" t="s">
        <v>1</v>
      </c>
      <c r="P70" s="15">
        <v>8</v>
      </c>
    </row>
    <row r="71" spans="1:30" ht="18" customHeight="1" x14ac:dyDescent="0.2">
      <c r="A71" s="13" t="s">
        <v>13</v>
      </c>
      <c r="B71" s="71">
        <v>7</v>
      </c>
      <c r="C71" s="20" t="s">
        <v>1</v>
      </c>
      <c r="D71" s="15">
        <v>10</v>
      </c>
      <c r="E71" s="72">
        <v>8</v>
      </c>
      <c r="F71" s="20" t="s">
        <v>1</v>
      </c>
      <c r="G71" s="21">
        <v>10</v>
      </c>
      <c r="H71" s="71">
        <v>9</v>
      </c>
      <c r="I71" s="14" t="s">
        <v>1</v>
      </c>
      <c r="J71" s="15">
        <v>10</v>
      </c>
      <c r="K71" s="71">
        <v>5</v>
      </c>
      <c r="L71" s="14" t="s">
        <v>1</v>
      </c>
      <c r="M71" s="15">
        <v>10</v>
      </c>
      <c r="N71" s="71">
        <v>4</v>
      </c>
      <c r="O71" s="14" t="s">
        <v>1</v>
      </c>
      <c r="P71" s="15">
        <v>10</v>
      </c>
      <c r="Q71" s="28"/>
      <c r="R71" s="22">
        <f>SUM(S71:AD71)</f>
        <v>10</v>
      </c>
      <c r="S71" s="43">
        <f>COUNTIF(B71:P71,S1)</f>
        <v>0</v>
      </c>
      <c r="T71" s="43">
        <f>COUNTIF(B71:P71,T1)</f>
        <v>0</v>
      </c>
      <c r="U71" s="22">
        <f>COUNTIF(B71:P71,U1)</f>
        <v>0</v>
      </c>
      <c r="V71" s="22">
        <f>COUNTIF(B71:P71,V1)</f>
        <v>1</v>
      </c>
      <c r="W71" s="22">
        <f>COUNTIF(B71:P71,W1)</f>
        <v>1</v>
      </c>
      <c r="X71" s="22">
        <f>COUNTIF(B71:P71,X1)</f>
        <v>0</v>
      </c>
      <c r="Y71" s="22">
        <f>COUNTIF(B71:P71,Y1)</f>
        <v>1</v>
      </c>
      <c r="Z71" s="22">
        <f>COUNTIF(B71:P71,Z1)</f>
        <v>1</v>
      </c>
      <c r="AA71" s="43">
        <f>COUNTIF(B71:P71,AA1)</f>
        <v>1</v>
      </c>
      <c r="AB71" s="22">
        <f>COUNTIF(B71:P71,AB1)</f>
        <v>5</v>
      </c>
      <c r="AC71" s="22">
        <f>COUNTIF(B71:P71,AC1)</f>
        <v>0</v>
      </c>
      <c r="AD71" s="43">
        <f>COUNTIF(B71:P71,AD1)</f>
        <v>0</v>
      </c>
    </row>
    <row r="72" spans="1:30" ht="18" customHeight="1" thickBot="1" x14ac:dyDescent="0.25">
      <c r="A72" s="37" t="s">
        <v>9</v>
      </c>
      <c r="B72" s="37">
        <v>4</v>
      </c>
      <c r="C72" s="38" t="s">
        <v>1</v>
      </c>
      <c r="D72" s="102">
        <v>6</v>
      </c>
      <c r="E72" s="105">
        <v>5</v>
      </c>
      <c r="F72" s="38" t="s">
        <v>1</v>
      </c>
      <c r="G72" s="39">
        <v>7</v>
      </c>
      <c r="H72" s="105">
        <v>2</v>
      </c>
      <c r="I72" s="38" t="s">
        <v>1</v>
      </c>
      <c r="J72" s="39">
        <v>4</v>
      </c>
      <c r="K72" s="105">
        <v>1</v>
      </c>
      <c r="L72" s="38" t="s">
        <v>1</v>
      </c>
      <c r="M72" s="39">
        <v>6</v>
      </c>
      <c r="N72" s="105">
        <v>5</v>
      </c>
      <c r="O72" s="38" t="s">
        <v>1</v>
      </c>
      <c r="P72" s="39">
        <v>6</v>
      </c>
    </row>
    <row r="73" spans="1:30" ht="18" customHeight="1" x14ac:dyDescent="0.2">
      <c r="A73" s="3"/>
      <c r="B73" s="3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7"/>
      <c r="P73" s="17"/>
      <c r="Q73" s="17"/>
    </row>
    <row r="74" spans="1:30" ht="18" customHeight="1" thickBot="1" x14ac:dyDescent="0.25">
      <c r="A74" s="126">
        <f>A65+21</f>
        <v>45711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</row>
    <row r="75" spans="1:30" ht="18" customHeight="1" thickBot="1" x14ac:dyDescent="0.25">
      <c r="A75" s="70" t="s">
        <v>0</v>
      </c>
      <c r="B75" s="123">
        <v>0.78125</v>
      </c>
      <c r="C75" s="124"/>
      <c r="D75" s="125"/>
      <c r="E75" s="123">
        <v>0.79513888888888884</v>
      </c>
      <c r="F75" s="124"/>
      <c r="G75" s="125"/>
      <c r="H75" s="123">
        <v>0.80902777777777779</v>
      </c>
      <c r="I75" s="124"/>
      <c r="J75" s="125"/>
      <c r="K75" s="123">
        <v>0.82291666666666663</v>
      </c>
      <c r="L75" s="124"/>
      <c r="M75" s="125"/>
      <c r="N75" s="123">
        <v>0.83680555555555547</v>
      </c>
      <c r="O75" s="124"/>
      <c r="P75" s="125"/>
    </row>
    <row r="76" spans="1:30" ht="18" customHeight="1" x14ac:dyDescent="0.2">
      <c r="A76" s="13" t="s">
        <v>5</v>
      </c>
      <c r="B76" s="13">
        <v>1</v>
      </c>
      <c r="C76" s="14" t="s">
        <v>1</v>
      </c>
      <c r="D76" s="15">
        <v>8</v>
      </c>
      <c r="E76" s="13">
        <v>1</v>
      </c>
      <c r="F76" s="14" t="s">
        <v>1</v>
      </c>
      <c r="G76" s="15">
        <v>9</v>
      </c>
      <c r="H76" s="13">
        <v>2</v>
      </c>
      <c r="I76" s="14" t="s">
        <v>1</v>
      </c>
      <c r="J76" s="15">
        <v>6</v>
      </c>
      <c r="K76" s="19">
        <v>5</v>
      </c>
      <c r="L76" s="20" t="s">
        <v>1</v>
      </c>
      <c r="M76" s="21">
        <v>8</v>
      </c>
      <c r="N76" s="13">
        <v>4</v>
      </c>
      <c r="O76" s="14" t="s">
        <v>1</v>
      </c>
      <c r="P76" s="15">
        <v>6</v>
      </c>
      <c r="Q76" s="17" t="s">
        <v>8</v>
      </c>
      <c r="R76" s="22">
        <f>SUM(S76:AD76)</f>
        <v>10</v>
      </c>
      <c r="S76" s="43">
        <f>COUNTIF(B76:P76,S1)</f>
        <v>2</v>
      </c>
      <c r="T76" s="43">
        <f>COUNTIF(B76:P76,T1)</f>
        <v>1</v>
      </c>
      <c r="U76" s="22">
        <f>COUNTIF(B76:P76,U1)</f>
        <v>0</v>
      </c>
      <c r="V76" s="22">
        <f>COUNTIF(B76:P76,V1)</f>
        <v>1</v>
      </c>
      <c r="W76" s="22">
        <f>COUNTIF(B76:P76,W1)</f>
        <v>1</v>
      </c>
      <c r="X76" s="22">
        <f>COUNTIF(B76:P76,X1)</f>
        <v>2</v>
      </c>
      <c r="Y76" s="22">
        <f>COUNTIF(B76:P76,Y1)</f>
        <v>0</v>
      </c>
      <c r="Z76" s="22">
        <f>COUNTIF(B76:P76,Z1)</f>
        <v>2</v>
      </c>
      <c r="AA76" s="43">
        <f>COUNTIF(B76:P76,AA1)</f>
        <v>1</v>
      </c>
      <c r="AB76" s="22">
        <f>COUNTIF(B76:P76,AB1)</f>
        <v>0</v>
      </c>
      <c r="AC76" s="22">
        <f>COUNTIF(B76:P76,AC1)</f>
        <v>0</v>
      </c>
      <c r="AD76" s="43">
        <f>COUNTIF(B76:P76,AD1)</f>
        <v>0</v>
      </c>
    </row>
    <row r="77" spans="1:30" ht="18" customHeight="1" x14ac:dyDescent="0.2">
      <c r="A77" s="13" t="s">
        <v>12</v>
      </c>
      <c r="B77" s="50"/>
      <c r="C77" s="53"/>
      <c r="D77" s="52"/>
      <c r="E77" s="50"/>
      <c r="F77" s="53"/>
      <c r="G77" s="52"/>
      <c r="H77" s="50"/>
      <c r="I77" s="53"/>
      <c r="J77" s="52"/>
      <c r="K77" s="50"/>
      <c r="L77" s="53"/>
      <c r="M77" s="52"/>
      <c r="N77" s="50"/>
      <c r="O77" s="53"/>
      <c r="P77" s="52"/>
      <c r="R77">
        <f>SUM(S77:AD77)</f>
        <v>0</v>
      </c>
      <c r="S77" s="43">
        <f>COUNTIF(B77:P77,S1)</f>
        <v>0</v>
      </c>
      <c r="T77" s="43">
        <f>COUNTIF(B77:P77,T1)</f>
        <v>0</v>
      </c>
      <c r="U77" s="22">
        <f>COUNTIF(B77:P77,U1)</f>
        <v>0</v>
      </c>
      <c r="V77" s="22">
        <f>COUNTIF(B77:P77,V1)</f>
        <v>0</v>
      </c>
      <c r="W77" s="22">
        <f>COUNTIF(B77:P77,W1)</f>
        <v>0</v>
      </c>
      <c r="X77" s="22">
        <f>COUNTIF(B77:P77,X1)</f>
        <v>0</v>
      </c>
      <c r="Y77" s="22">
        <f>COUNTIF(B77:P77,Y1)</f>
        <v>0</v>
      </c>
      <c r="Z77" s="22">
        <f>COUNTIF(B77:P77,Z1)</f>
        <v>0</v>
      </c>
      <c r="AA77" s="43">
        <f>COUNTIF(B77:P77,AA1)</f>
        <v>0</v>
      </c>
      <c r="AB77" s="22">
        <f>COUNTIF(B77:P77,AB1)</f>
        <v>0</v>
      </c>
      <c r="AC77" s="22">
        <f>COUNTIF(B77:P77,AC1)</f>
        <v>0</v>
      </c>
      <c r="AD77" s="43">
        <f>COUNTIF(B77:P77,AD1)</f>
        <v>0</v>
      </c>
    </row>
    <row r="78" spans="1:30" ht="18" customHeight="1" x14ac:dyDescent="0.2">
      <c r="A78" s="19" t="s">
        <v>6</v>
      </c>
      <c r="B78" s="16">
        <v>4</v>
      </c>
      <c r="C78" s="17" t="s">
        <v>1</v>
      </c>
      <c r="D78" s="18">
        <v>5</v>
      </c>
      <c r="E78" s="19">
        <v>6</v>
      </c>
      <c r="F78" s="20" t="s">
        <v>1</v>
      </c>
      <c r="G78" s="21">
        <v>8</v>
      </c>
      <c r="H78" s="16">
        <v>4</v>
      </c>
      <c r="I78" s="17" t="s">
        <v>1</v>
      </c>
      <c r="J78" s="18">
        <v>8</v>
      </c>
      <c r="K78" s="19">
        <v>3</v>
      </c>
      <c r="L78" s="20" t="s">
        <v>1</v>
      </c>
      <c r="M78" s="21">
        <v>4</v>
      </c>
      <c r="N78" s="16">
        <v>8</v>
      </c>
      <c r="O78" s="17" t="s">
        <v>1</v>
      </c>
      <c r="P78" s="18">
        <v>9</v>
      </c>
      <c r="R78" s="22">
        <f>SUM(S78:AD78)</f>
        <v>10</v>
      </c>
      <c r="S78" s="43">
        <f>COUNTIF(B78:P78,S1)</f>
        <v>0</v>
      </c>
      <c r="T78" s="43">
        <f>COUNTIF(B78:P78,T1)</f>
        <v>0</v>
      </c>
      <c r="U78" s="22">
        <f>COUNTIF(B78:P78,U1)</f>
        <v>1</v>
      </c>
      <c r="V78" s="22">
        <f>COUNTIF(B78:P78,V1)</f>
        <v>3</v>
      </c>
      <c r="W78" s="22">
        <f>COUNTIF(B78:P78,W1)</f>
        <v>1</v>
      </c>
      <c r="X78" s="22">
        <f>COUNTIF(B78:P78,X1)</f>
        <v>1</v>
      </c>
      <c r="Y78" s="22">
        <f>COUNTIF(B78:P78,Y1)</f>
        <v>0</v>
      </c>
      <c r="Z78" s="22">
        <f>COUNTIF(B78:P78,Z1)</f>
        <v>3</v>
      </c>
      <c r="AA78" s="43">
        <f>COUNTIF(B78:P78,AA1)</f>
        <v>1</v>
      </c>
      <c r="AB78" s="22">
        <f>COUNTIF(B78:P78,AB1)</f>
        <v>0</v>
      </c>
      <c r="AC78" s="22">
        <f>COUNTIF(B78:P78,AC1)</f>
        <v>0</v>
      </c>
      <c r="AD78" s="43">
        <f>COUNTIF(B78:P78,AD1)</f>
        <v>0</v>
      </c>
    </row>
    <row r="79" spans="1:30" ht="18" customHeight="1" x14ac:dyDescent="0.2">
      <c r="A79" s="19" t="s">
        <v>7</v>
      </c>
      <c r="B79" s="19">
        <v>6</v>
      </c>
      <c r="C79" s="20" t="s">
        <v>1</v>
      </c>
      <c r="D79" s="21">
        <v>7</v>
      </c>
      <c r="E79" s="13">
        <v>4</v>
      </c>
      <c r="F79" s="14" t="s">
        <v>1</v>
      </c>
      <c r="G79" s="15">
        <v>7</v>
      </c>
      <c r="H79" s="19">
        <v>5</v>
      </c>
      <c r="I79" s="20" t="s">
        <v>1</v>
      </c>
      <c r="J79" s="21">
        <v>9</v>
      </c>
      <c r="K79" s="13">
        <v>1</v>
      </c>
      <c r="L79" s="14" t="s">
        <v>1</v>
      </c>
      <c r="M79" s="15">
        <v>2</v>
      </c>
      <c r="N79" s="19">
        <v>1</v>
      </c>
      <c r="O79" s="20" t="s">
        <v>1</v>
      </c>
      <c r="P79" s="21">
        <v>3</v>
      </c>
    </row>
    <row r="80" spans="1:30" ht="18" customHeight="1" x14ac:dyDescent="0.2">
      <c r="A80" s="13" t="s">
        <v>13</v>
      </c>
      <c r="B80" s="71">
        <v>3</v>
      </c>
      <c r="C80" s="14" t="s">
        <v>1</v>
      </c>
      <c r="D80" s="15">
        <v>10</v>
      </c>
      <c r="E80" s="71">
        <v>2</v>
      </c>
      <c r="F80" s="14" t="s">
        <v>1</v>
      </c>
      <c r="G80" s="15">
        <v>10</v>
      </c>
      <c r="H80" s="72">
        <v>1</v>
      </c>
      <c r="I80" s="20" t="s">
        <v>1</v>
      </c>
      <c r="J80" s="21">
        <v>10</v>
      </c>
      <c r="K80" s="71">
        <v>6</v>
      </c>
      <c r="L80" s="14" t="s">
        <v>1</v>
      </c>
      <c r="M80" s="15">
        <v>10</v>
      </c>
      <c r="N80" s="71">
        <v>7</v>
      </c>
      <c r="O80" s="14" t="s">
        <v>1</v>
      </c>
      <c r="P80" s="15">
        <v>10</v>
      </c>
      <c r="R80">
        <f>SUM(S80:AD80)</f>
        <v>10</v>
      </c>
      <c r="S80" s="43">
        <f>COUNTIF(B80:P80,S1)</f>
        <v>1</v>
      </c>
      <c r="T80" s="43">
        <f>COUNTIF(B80:P80,T1)</f>
        <v>1</v>
      </c>
      <c r="U80" s="22">
        <f>COUNTIF(B80:P80,U1)</f>
        <v>1</v>
      </c>
      <c r="V80" s="22">
        <f>COUNTIF(B80:P80,V1)</f>
        <v>0</v>
      </c>
      <c r="W80" s="22">
        <f>COUNTIF(B80:P80,W1)</f>
        <v>0</v>
      </c>
      <c r="X80" s="22">
        <f>COUNTIF(B80:P80,X1)</f>
        <v>1</v>
      </c>
      <c r="Y80" s="22">
        <f>COUNTIF(B80:P80,Y1)</f>
        <v>1</v>
      </c>
      <c r="Z80" s="22">
        <f>COUNTIF(B80:P80,Z1)</f>
        <v>0</v>
      </c>
      <c r="AA80" s="43">
        <f>COUNTIF(B80:P80,AA1)</f>
        <v>0</v>
      </c>
      <c r="AB80" s="22">
        <f>COUNTIF(B80:P80,AB1)</f>
        <v>5</v>
      </c>
      <c r="AC80" s="22">
        <f>COUNTIF(B80:P80,AC1)</f>
        <v>0</v>
      </c>
      <c r="AD80" s="43">
        <f>COUNTIF(B80:P80,AD1)</f>
        <v>0</v>
      </c>
    </row>
    <row r="81" spans="1:30" ht="18" customHeight="1" thickBot="1" x14ac:dyDescent="0.25">
      <c r="A81" s="37" t="s">
        <v>9</v>
      </c>
      <c r="B81" s="37">
        <v>2</v>
      </c>
      <c r="C81" s="38" t="s">
        <v>1</v>
      </c>
      <c r="D81" s="39">
        <v>9</v>
      </c>
      <c r="E81" s="37">
        <v>3</v>
      </c>
      <c r="F81" s="38" t="s">
        <v>1</v>
      </c>
      <c r="G81" s="39">
        <v>5</v>
      </c>
      <c r="H81" s="37">
        <v>3</v>
      </c>
      <c r="I81" s="38" t="s">
        <v>1</v>
      </c>
      <c r="J81" s="39">
        <v>7</v>
      </c>
      <c r="K81" s="37">
        <v>7</v>
      </c>
      <c r="L81" s="38" t="s">
        <v>1</v>
      </c>
      <c r="M81" s="39">
        <v>9</v>
      </c>
      <c r="N81" s="37">
        <v>2</v>
      </c>
      <c r="O81" s="38" t="s">
        <v>1</v>
      </c>
      <c r="P81" s="39">
        <v>5</v>
      </c>
    </row>
    <row r="82" spans="1:30" ht="18" customHeight="1" x14ac:dyDescent="0.2">
      <c r="B82" s="75"/>
      <c r="C82" s="74"/>
      <c r="D82" s="75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</row>
    <row r="83" spans="1:30" ht="18" customHeight="1" thickBot="1" x14ac:dyDescent="0.25">
      <c r="A83" s="126">
        <f>A74+7</f>
        <v>45718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</row>
    <row r="84" spans="1:30" ht="18" customHeight="1" thickBot="1" x14ac:dyDescent="0.25">
      <c r="A84" s="70" t="s">
        <v>0</v>
      </c>
      <c r="B84" s="123">
        <v>0.78125</v>
      </c>
      <c r="C84" s="124"/>
      <c r="D84" s="125"/>
      <c r="E84" s="123">
        <v>0.79513888888888884</v>
      </c>
      <c r="F84" s="124"/>
      <c r="G84" s="125"/>
      <c r="H84" s="123">
        <v>0.80902777777777779</v>
      </c>
      <c r="I84" s="124"/>
      <c r="J84" s="125"/>
      <c r="K84" s="123">
        <v>0.82291666666666663</v>
      </c>
      <c r="L84" s="124"/>
      <c r="M84" s="125"/>
      <c r="N84" s="123">
        <v>0.83680555555555547</v>
      </c>
      <c r="O84" s="124"/>
      <c r="P84" s="125"/>
    </row>
    <row r="85" spans="1:30" ht="18" customHeight="1" x14ac:dyDescent="0.2">
      <c r="A85" s="13" t="s">
        <v>5</v>
      </c>
      <c r="B85" s="13">
        <v>2</v>
      </c>
      <c r="C85" s="14" t="s">
        <v>1</v>
      </c>
      <c r="D85" s="15">
        <v>3</v>
      </c>
      <c r="E85" s="13">
        <v>3</v>
      </c>
      <c r="F85" s="14" t="s">
        <v>1</v>
      </c>
      <c r="G85" s="15">
        <v>6</v>
      </c>
      <c r="H85" s="13">
        <v>4</v>
      </c>
      <c r="I85" s="14" t="s">
        <v>1</v>
      </c>
      <c r="J85" s="15">
        <v>9</v>
      </c>
      <c r="K85" s="19">
        <v>4</v>
      </c>
      <c r="L85" s="20" t="s">
        <v>1</v>
      </c>
      <c r="M85" s="21">
        <v>7</v>
      </c>
      <c r="N85" s="13">
        <v>6</v>
      </c>
      <c r="O85" s="14" t="s">
        <v>1</v>
      </c>
      <c r="P85" s="15">
        <v>7</v>
      </c>
      <c r="R85" s="22">
        <f>SUM(S85:AD85)</f>
        <v>10</v>
      </c>
      <c r="S85" s="43">
        <f>COUNTIF(B85:P85,S1)</f>
        <v>0</v>
      </c>
      <c r="T85" s="43">
        <f>COUNTIF(B85:P85,T1)</f>
        <v>1</v>
      </c>
      <c r="U85" s="22">
        <f>COUNTIF(B85:P85,U1)</f>
        <v>2</v>
      </c>
      <c r="V85" s="22">
        <f>COUNTIF(B85:P85,V1)</f>
        <v>2</v>
      </c>
      <c r="W85" s="22">
        <f>COUNTIF(B85:P85,W1)</f>
        <v>0</v>
      </c>
      <c r="X85" s="22">
        <f>COUNTIF(B85:P85,X1)</f>
        <v>2</v>
      </c>
      <c r="Y85" s="22">
        <f>COUNTIF(B85:P85,Y1)</f>
        <v>2</v>
      </c>
      <c r="Z85" s="22">
        <f>COUNTIF(B85:P85,Z1)</f>
        <v>0</v>
      </c>
      <c r="AA85" s="43">
        <f>COUNTIF(B85:P85,AA1)</f>
        <v>1</v>
      </c>
      <c r="AB85" s="22">
        <f>COUNTIF(B85:P85,AB1)</f>
        <v>0</v>
      </c>
      <c r="AC85" s="22">
        <f>COUNTIF(B85:P85,AC10)</f>
        <v>0</v>
      </c>
      <c r="AD85" s="43">
        <f>COUNTIF(B85:P85,AD1)</f>
        <v>0</v>
      </c>
    </row>
    <row r="86" spans="1:30" ht="18" customHeight="1" x14ac:dyDescent="0.2">
      <c r="A86" s="13" t="s">
        <v>12</v>
      </c>
      <c r="B86" s="50"/>
      <c r="C86" s="53"/>
      <c r="D86" s="52"/>
      <c r="E86" s="50"/>
      <c r="F86" s="53"/>
      <c r="G86" s="52"/>
      <c r="H86" s="50"/>
      <c r="I86" s="53"/>
      <c r="J86" s="52"/>
      <c r="K86" s="50"/>
      <c r="L86" s="53"/>
      <c r="M86" s="52"/>
      <c r="N86" s="50"/>
      <c r="O86" s="53"/>
      <c r="P86" s="52"/>
      <c r="R86">
        <f>SUM(S86:AD86)</f>
        <v>0</v>
      </c>
      <c r="S86" s="43">
        <f>COUNTIF(B86:P86,S1)</f>
        <v>0</v>
      </c>
      <c r="T86" s="43">
        <f>COUNTIF(B86:P86,T1)</f>
        <v>0</v>
      </c>
      <c r="U86" s="22">
        <f>COUNTIF(B86:P86,U1)</f>
        <v>0</v>
      </c>
      <c r="V86" s="22">
        <f>COUNTIF(B86:P86,V1)</f>
        <v>0</v>
      </c>
      <c r="W86" s="22">
        <f>COUNTIF(B86:P86,W1)</f>
        <v>0</v>
      </c>
      <c r="X86" s="22">
        <f>COUNTIF(B86:P86,X1)</f>
        <v>0</v>
      </c>
      <c r="Y86" s="22">
        <f>COUNTIF(B86:P86,Y1)</f>
        <v>0</v>
      </c>
      <c r="Z86" s="22">
        <f>COUNTIF(B86:P86,Z1)</f>
        <v>0</v>
      </c>
      <c r="AA86" s="43">
        <f>COUNTIF(B86:P86,AA1)</f>
        <v>0</v>
      </c>
      <c r="AB86" s="22">
        <f>COUNTIF(B86:P86,AB1)</f>
        <v>0</v>
      </c>
      <c r="AC86" s="22">
        <f>COUNTIF(B86:P86,AC1)</f>
        <v>0</v>
      </c>
      <c r="AD86" s="43">
        <f>COUNTIF(B86:P86,AD1)</f>
        <v>0</v>
      </c>
    </row>
    <row r="87" spans="1:30" ht="18" customHeight="1" x14ac:dyDescent="0.2">
      <c r="A87" s="19" t="s">
        <v>6</v>
      </c>
      <c r="B87" s="16">
        <v>5</v>
      </c>
      <c r="C87" s="17" t="s">
        <v>1</v>
      </c>
      <c r="D87" s="18">
        <v>7</v>
      </c>
      <c r="E87" s="19">
        <v>1</v>
      </c>
      <c r="F87" s="20" t="s">
        <v>1</v>
      </c>
      <c r="G87" s="21">
        <v>5</v>
      </c>
      <c r="H87" s="16">
        <v>2</v>
      </c>
      <c r="I87" s="17" t="s">
        <v>1</v>
      </c>
      <c r="J87" s="18">
        <v>7</v>
      </c>
      <c r="K87" s="19">
        <v>5</v>
      </c>
      <c r="L87" s="20" t="s">
        <v>1</v>
      </c>
      <c r="M87" s="21">
        <v>6</v>
      </c>
      <c r="N87" s="16">
        <v>1</v>
      </c>
      <c r="O87" s="17" t="s">
        <v>1</v>
      </c>
      <c r="P87" s="18">
        <v>8</v>
      </c>
      <c r="R87" s="22">
        <f>SUM(S87:AD87)</f>
        <v>10</v>
      </c>
      <c r="S87" s="43">
        <f>COUNTIF(B87:P87,S1)</f>
        <v>2</v>
      </c>
      <c r="T87" s="43">
        <f>COUNTIF(B87:P87,T1)</f>
        <v>1</v>
      </c>
      <c r="U87" s="22">
        <f>COUNTIF(B87:P87,U1)</f>
        <v>0</v>
      </c>
      <c r="V87" s="22">
        <f>COUNTIF(B87:P87,V1)</f>
        <v>0</v>
      </c>
      <c r="W87" s="22">
        <f>COUNTIF(B87:P87,W1)</f>
        <v>3</v>
      </c>
      <c r="X87" s="22">
        <f>COUNTIF(B87:P87,X1)</f>
        <v>1</v>
      </c>
      <c r="Y87" s="22">
        <f>COUNTIF(B87:P87,Y1)</f>
        <v>2</v>
      </c>
      <c r="Z87" s="22">
        <f>COUNTIF(B87:P87,Z1)</f>
        <v>1</v>
      </c>
      <c r="AA87" s="43">
        <f>COUNTIF(B87:P87,AA1)</f>
        <v>0</v>
      </c>
      <c r="AB87" s="22">
        <f>COUNTIF(B87:P87,AB1)</f>
        <v>0</v>
      </c>
      <c r="AC87" s="22">
        <f>COUNTIF(B87:P87,AC1)</f>
        <v>0</v>
      </c>
      <c r="AD87" s="43">
        <f>COUNTIF(B87:P87,AD1)</f>
        <v>0</v>
      </c>
    </row>
    <row r="88" spans="1:30" ht="18" customHeight="1" x14ac:dyDescent="0.2">
      <c r="A88" s="19" t="s">
        <v>7</v>
      </c>
      <c r="B88" s="19">
        <v>6</v>
      </c>
      <c r="C88" s="20" t="s">
        <v>1</v>
      </c>
      <c r="D88" s="21">
        <v>9</v>
      </c>
      <c r="E88" s="13">
        <v>2</v>
      </c>
      <c r="F88" s="14" t="s">
        <v>1</v>
      </c>
      <c r="G88" s="15">
        <v>4</v>
      </c>
      <c r="H88" s="19">
        <v>3</v>
      </c>
      <c r="I88" s="20" t="s">
        <v>1</v>
      </c>
      <c r="J88" s="21">
        <v>8</v>
      </c>
      <c r="K88" s="13">
        <v>2</v>
      </c>
      <c r="L88" s="14" t="s">
        <v>1</v>
      </c>
      <c r="M88" s="15">
        <v>8</v>
      </c>
      <c r="N88" s="19">
        <v>2</v>
      </c>
      <c r="O88" s="20" t="s">
        <v>1</v>
      </c>
      <c r="P88" s="21">
        <v>9</v>
      </c>
    </row>
    <row r="89" spans="1:30" ht="18" customHeight="1" x14ac:dyDescent="0.2">
      <c r="A89" s="13" t="s">
        <v>13</v>
      </c>
      <c r="B89" s="71">
        <v>8</v>
      </c>
      <c r="C89" s="14" t="s">
        <v>1</v>
      </c>
      <c r="D89" s="15">
        <v>10</v>
      </c>
      <c r="E89" s="71">
        <v>9</v>
      </c>
      <c r="F89" s="14" t="s">
        <v>1</v>
      </c>
      <c r="G89" s="15">
        <v>10</v>
      </c>
      <c r="H89" s="72">
        <v>5</v>
      </c>
      <c r="I89" s="20" t="s">
        <v>1</v>
      </c>
      <c r="J89" s="21">
        <v>10</v>
      </c>
      <c r="K89" s="71">
        <v>1</v>
      </c>
      <c r="L89" s="14" t="s">
        <v>1</v>
      </c>
      <c r="M89" s="15">
        <v>10</v>
      </c>
      <c r="N89" s="71">
        <v>3</v>
      </c>
      <c r="O89" s="14" t="s">
        <v>1</v>
      </c>
      <c r="P89" s="15">
        <v>10</v>
      </c>
      <c r="R89">
        <f>SUM(S89:AD89)</f>
        <v>10</v>
      </c>
      <c r="S89" s="43">
        <f>COUNTIF(B89:P89,S1)</f>
        <v>1</v>
      </c>
      <c r="T89" s="43">
        <f>COUNTIF(B89:P89,T1)</f>
        <v>0</v>
      </c>
      <c r="U89" s="22">
        <f>COUNTIF(B89:P89,U1)</f>
        <v>1</v>
      </c>
      <c r="V89" s="22">
        <f>COUNTIF(B89:P89,V1)</f>
        <v>0</v>
      </c>
      <c r="W89" s="22">
        <f>COUNTIF(B89:P89,W1)</f>
        <v>1</v>
      </c>
      <c r="X89" s="22">
        <f>COUNTIF(B89:P89,X1)</f>
        <v>0</v>
      </c>
      <c r="Y89" s="22">
        <f>COUNTIF(B89:P89,Y1)</f>
        <v>0</v>
      </c>
      <c r="Z89" s="22">
        <f>COUNTIF(B89:P89,Z1)</f>
        <v>1</v>
      </c>
      <c r="AA89" s="43">
        <f>COUNTIF(B89:P89,AA1)</f>
        <v>1</v>
      </c>
      <c r="AB89" s="22">
        <f>COUNTIF(B89:P89,AB1)</f>
        <v>5</v>
      </c>
      <c r="AC89" s="22">
        <f>COUNTIF(B89:P89,AC1)</f>
        <v>0</v>
      </c>
      <c r="AD89" s="43">
        <f>COUNTIF(B89:P89,AD1)</f>
        <v>0</v>
      </c>
    </row>
    <row r="90" spans="1:30" ht="18" customHeight="1" thickBot="1" x14ac:dyDescent="0.25">
      <c r="A90" s="37" t="s">
        <v>9</v>
      </c>
      <c r="B90" s="37">
        <v>1</v>
      </c>
      <c r="C90" s="38" t="s">
        <v>1</v>
      </c>
      <c r="D90" s="39">
        <v>4</v>
      </c>
      <c r="E90" s="37">
        <v>7</v>
      </c>
      <c r="F90" s="38" t="s">
        <v>1</v>
      </c>
      <c r="G90" s="39">
        <v>8</v>
      </c>
      <c r="H90" s="37">
        <v>1</v>
      </c>
      <c r="I90" s="38" t="s">
        <v>1</v>
      </c>
      <c r="J90" s="39">
        <v>6</v>
      </c>
      <c r="K90" s="37">
        <v>3</v>
      </c>
      <c r="L90" s="38" t="s">
        <v>1</v>
      </c>
      <c r="M90" s="39">
        <v>9</v>
      </c>
      <c r="N90" s="37">
        <v>4</v>
      </c>
      <c r="O90" s="38" t="s">
        <v>1</v>
      </c>
      <c r="P90" s="39">
        <v>5</v>
      </c>
    </row>
    <row r="91" spans="1:30" ht="18" customHeight="1" x14ac:dyDescent="0.2">
      <c r="A91" s="3"/>
      <c r="B91" s="32" t="s">
        <v>8</v>
      </c>
      <c r="C91" s="3"/>
      <c r="D91" s="32" t="s">
        <v>8</v>
      </c>
      <c r="E91"/>
      <c r="G91"/>
      <c r="H91" s="32" t="s">
        <v>8</v>
      </c>
      <c r="I91" s="3"/>
      <c r="J91" s="32" t="s">
        <v>8</v>
      </c>
      <c r="K91" s="3"/>
      <c r="L91" s="3"/>
      <c r="M91" s="3"/>
      <c r="N91" s="32" t="s">
        <v>8</v>
      </c>
      <c r="O91" s="3"/>
      <c r="P91" s="32" t="s">
        <v>8</v>
      </c>
    </row>
    <row r="92" spans="1:30" ht="18" hidden="1" customHeight="1" thickBot="1" x14ac:dyDescent="0.25">
      <c r="A92" s="126">
        <f>A83+7</f>
        <v>45725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7"/>
    </row>
    <row r="93" spans="1:30" ht="18" hidden="1" customHeight="1" thickBot="1" x14ac:dyDescent="0.25">
      <c r="A93" s="70" t="s">
        <v>0</v>
      </c>
      <c r="B93" s="123">
        <v>0.78125</v>
      </c>
      <c r="C93" s="124"/>
      <c r="D93" s="125"/>
      <c r="E93" s="123">
        <v>0.79513888888888884</v>
      </c>
      <c r="F93" s="124"/>
      <c r="G93" s="125"/>
      <c r="H93" s="123">
        <v>0.80902777777777779</v>
      </c>
      <c r="I93" s="124"/>
      <c r="J93" s="125"/>
      <c r="K93" s="123">
        <v>0.82291666666666663</v>
      </c>
      <c r="L93" s="124"/>
      <c r="M93" s="125"/>
      <c r="N93" s="123">
        <v>0.83680555555555547</v>
      </c>
      <c r="O93" s="124"/>
      <c r="P93" s="125"/>
    </row>
    <row r="94" spans="1:30" ht="18" hidden="1" customHeight="1" x14ac:dyDescent="0.2">
      <c r="A94" s="13" t="s">
        <v>5</v>
      </c>
      <c r="B94" s="13">
        <v>6</v>
      </c>
      <c r="C94" s="14" t="s">
        <v>1</v>
      </c>
      <c r="D94" s="15">
        <v>8</v>
      </c>
      <c r="E94" s="13">
        <v>4</v>
      </c>
      <c r="F94" s="14" t="s">
        <v>1</v>
      </c>
      <c r="G94" s="15">
        <v>8</v>
      </c>
      <c r="H94" s="19">
        <v>1</v>
      </c>
      <c r="I94" s="20" t="s">
        <v>1</v>
      </c>
      <c r="J94" s="21">
        <v>3</v>
      </c>
      <c r="K94" s="13">
        <v>8</v>
      </c>
      <c r="L94" s="14" t="s">
        <v>1</v>
      </c>
      <c r="M94" s="15">
        <v>10</v>
      </c>
      <c r="N94" s="13">
        <v>1</v>
      </c>
      <c r="O94" s="14" t="s">
        <v>1</v>
      </c>
      <c r="P94" s="15">
        <v>5</v>
      </c>
    </row>
    <row r="95" spans="1:30" ht="18" hidden="1" customHeight="1" x14ac:dyDescent="0.2">
      <c r="A95" s="13" t="s">
        <v>12</v>
      </c>
      <c r="B95" s="50"/>
      <c r="C95" s="53"/>
      <c r="D95" s="52"/>
      <c r="E95" s="50"/>
      <c r="F95" s="53"/>
      <c r="G95" s="52"/>
      <c r="H95" s="50"/>
      <c r="I95" s="53"/>
      <c r="J95" s="52"/>
      <c r="K95" s="50"/>
      <c r="L95" s="53"/>
      <c r="M95" s="52"/>
      <c r="N95" s="50"/>
      <c r="O95" s="53"/>
      <c r="P95" s="52"/>
      <c r="R95">
        <f>SUM(S95:AD95)</f>
        <v>0</v>
      </c>
      <c r="S95" s="43">
        <f>COUNTIF(B95:P95,S1)</f>
        <v>0</v>
      </c>
      <c r="T95" s="43">
        <f>COUNTIF(B95:P95,T1)</f>
        <v>0</v>
      </c>
      <c r="U95" s="22">
        <f>COUNTIF(B95:P95,U1)</f>
        <v>0</v>
      </c>
      <c r="V95" s="22">
        <f>COUNTIF(B95:P95,V1)</f>
        <v>0</v>
      </c>
      <c r="W95" s="22">
        <f>COUNTIF(B95:P95,W1)</f>
        <v>0</v>
      </c>
      <c r="X95" s="22">
        <f>COUNTIF(B95:P95,X1)</f>
        <v>0</v>
      </c>
      <c r="Y95" s="22">
        <f>COUNTIF(B95:P95,Y1)</f>
        <v>0</v>
      </c>
      <c r="Z95" s="22">
        <f>COUNTIF(B95:P95,Z1)</f>
        <v>0</v>
      </c>
      <c r="AA95" s="43">
        <f>COUNTIF(B95:P95,AA1)</f>
        <v>0</v>
      </c>
      <c r="AB95" s="22">
        <f>COUNTIF(B95:P95,AB1)</f>
        <v>0</v>
      </c>
      <c r="AC95" s="22">
        <f>COUNTIF(B95:P95,AC1)</f>
        <v>0</v>
      </c>
      <c r="AD95" s="43">
        <f>COUNTIF(B95:P95,AD1)</f>
        <v>0</v>
      </c>
    </row>
    <row r="96" spans="1:30" ht="18" hidden="1" customHeight="1" x14ac:dyDescent="0.2">
      <c r="A96" s="19" t="s">
        <v>6</v>
      </c>
      <c r="B96" s="16">
        <v>1</v>
      </c>
      <c r="C96" s="17" t="s">
        <v>1</v>
      </c>
      <c r="D96" s="18">
        <v>9</v>
      </c>
      <c r="E96" s="19">
        <v>3</v>
      </c>
      <c r="F96" s="20" t="s">
        <v>1</v>
      </c>
      <c r="G96" s="21">
        <v>7</v>
      </c>
      <c r="H96" s="19">
        <v>7</v>
      </c>
      <c r="I96" s="20" t="s">
        <v>1</v>
      </c>
      <c r="J96" s="21">
        <v>10</v>
      </c>
      <c r="K96" s="16">
        <v>2</v>
      </c>
      <c r="L96" s="17" t="s">
        <v>1</v>
      </c>
      <c r="M96" s="18">
        <v>3</v>
      </c>
      <c r="N96" s="16">
        <v>7</v>
      </c>
      <c r="O96" s="17" t="s">
        <v>1</v>
      </c>
      <c r="P96" s="18">
        <v>8</v>
      </c>
    </row>
    <row r="97" spans="1:34" ht="18" hidden="1" customHeight="1" x14ac:dyDescent="0.2">
      <c r="A97" s="19" t="s">
        <v>7</v>
      </c>
      <c r="B97" s="19">
        <v>2</v>
      </c>
      <c r="C97" s="20" t="s">
        <v>1</v>
      </c>
      <c r="D97" s="21">
        <v>10</v>
      </c>
      <c r="E97" s="13">
        <v>2</v>
      </c>
      <c r="F97" s="14" t="s">
        <v>1</v>
      </c>
      <c r="G97" s="15">
        <v>6</v>
      </c>
      <c r="H97" s="13">
        <v>2</v>
      </c>
      <c r="I97" s="14" t="s">
        <v>1</v>
      </c>
      <c r="J97" s="15">
        <v>5</v>
      </c>
      <c r="K97" s="19">
        <v>1</v>
      </c>
      <c r="L97" s="20" t="s">
        <v>1</v>
      </c>
      <c r="M97" s="21">
        <v>4</v>
      </c>
      <c r="N97" s="19">
        <v>2</v>
      </c>
      <c r="O97" s="20" t="s">
        <v>1</v>
      </c>
      <c r="P97" s="21">
        <v>4</v>
      </c>
    </row>
    <row r="98" spans="1:34" ht="18" hidden="1" customHeight="1" x14ac:dyDescent="0.2">
      <c r="A98" s="13" t="s">
        <v>13</v>
      </c>
      <c r="B98" s="13">
        <v>3</v>
      </c>
      <c r="C98" s="14" t="s">
        <v>1</v>
      </c>
      <c r="D98" s="15">
        <v>5</v>
      </c>
      <c r="E98" s="13">
        <v>1</v>
      </c>
      <c r="F98" s="14" t="s">
        <v>1</v>
      </c>
      <c r="G98" s="15">
        <v>10</v>
      </c>
      <c r="H98" s="13">
        <v>4</v>
      </c>
      <c r="I98" s="14" t="s">
        <v>1</v>
      </c>
      <c r="J98" s="15">
        <v>6</v>
      </c>
      <c r="K98" s="13">
        <v>5</v>
      </c>
      <c r="L98" s="14" t="s">
        <v>1</v>
      </c>
      <c r="M98" s="15">
        <v>7</v>
      </c>
      <c r="N98" s="13">
        <v>9</v>
      </c>
      <c r="O98" s="14" t="s">
        <v>1</v>
      </c>
      <c r="P98" s="15">
        <v>10</v>
      </c>
      <c r="S98" s="43"/>
      <c r="T98" s="43"/>
      <c r="U98" s="22"/>
      <c r="V98" s="22"/>
      <c r="W98" s="22"/>
      <c r="X98" s="22"/>
      <c r="Y98" s="22"/>
      <c r="Z98" s="22"/>
      <c r="AA98" s="43"/>
      <c r="AB98" s="22"/>
      <c r="AC98" s="22"/>
      <c r="AD98" s="43"/>
    </row>
    <row r="99" spans="1:34" ht="18" hidden="1" customHeight="1" thickBot="1" x14ac:dyDescent="0.25">
      <c r="A99" s="37" t="s">
        <v>9</v>
      </c>
      <c r="B99" s="37">
        <v>4</v>
      </c>
      <c r="C99" s="38" t="s">
        <v>1</v>
      </c>
      <c r="D99" s="39">
        <v>7</v>
      </c>
      <c r="E99" s="37">
        <v>5</v>
      </c>
      <c r="F99" s="38" t="s">
        <v>1</v>
      </c>
      <c r="G99" s="39">
        <v>9</v>
      </c>
      <c r="H99" s="37">
        <v>8</v>
      </c>
      <c r="I99" s="38" t="s">
        <v>1</v>
      </c>
      <c r="J99" s="39">
        <v>9</v>
      </c>
      <c r="K99" s="37">
        <v>6</v>
      </c>
      <c r="L99" s="38" t="s">
        <v>1</v>
      </c>
      <c r="M99" s="39">
        <v>9</v>
      </c>
      <c r="N99" s="37">
        <v>3</v>
      </c>
      <c r="O99" s="38" t="s">
        <v>1</v>
      </c>
      <c r="P99" s="39">
        <v>6</v>
      </c>
    </row>
    <row r="100" spans="1:34" ht="18" hidden="1" customHeight="1" x14ac:dyDescent="0.2">
      <c r="Q100" s="17"/>
      <c r="AG100" s="11" t="s">
        <v>19</v>
      </c>
    </row>
    <row r="101" spans="1:34" ht="18" hidden="1" customHeight="1" thickBot="1" x14ac:dyDescent="0.25">
      <c r="A101" s="127">
        <f>A92+7</f>
        <v>45732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7"/>
      <c r="AG101" s="11"/>
    </row>
    <row r="102" spans="1:34" ht="18" hidden="1" customHeight="1" thickBot="1" x14ac:dyDescent="0.25">
      <c r="A102" s="70" t="s">
        <v>0</v>
      </c>
      <c r="B102" s="123">
        <v>0.78125</v>
      </c>
      <c r="C102" s="124"/>
      <c r="D102" s="125"/>
      <c r="E102" s="123">
        <v>0.79513888888888884</v>
      </c>
      <c r="F102" s="124"/>
      <c r="G102" s="125"/>
      <c r="H102" s="123">
        <v>0.80902777777777779</v>
      </c>
      <c r="I102" s="124"/>
      <c r="J102" s="125"/>
      <c r="K102" s="123">
        <v>0.82291666666666663</v>
      </c>
      <c r="L102" s="124"/>
      <c r="M102" s="125"/>
      <c r="N102" s="123">
        <v>0.83680555555555547</v>
      </c>
      <c r="O102" s="124"/>
      <c r="P102" s="125"/>
      <c r="Q102" s="17"/>
      <c r="AG102" s="11"/>
    </row>
    <row r="103" spans="1:34" ht="18" hidden="1" customHeight="1" x14ac:dyDescent="0.2">
      <c r="A103" s="13" t="s">
        <v>5</v>
      </c>
      <c r="B103" s="13">
        <v>4</v>
      </c>
      <c r="C103" s="14" t="s">
        <v>1</v>
      </c>
      <c r="D103" s="15">
        <v>9</v>
      </c>
      <c r="E103" s="19">
        <v>2</v>
      </c>
      <c r="F103" s="20" t="s">
        <v>1</v>
      </c>
      <c r="G103" s="21">
        <v>8</v>
      </c>
      <c r="H103" s="19">
        <v>4</v>
      </c>
      <c r="I103" s="20" t="s">
        <v>1</v>
      </c>
      <c r="J103" s="21">
        <v>5</v>
      </c>
      <c r="K103" s="13">
        <v>4</v>
      </c>
      <c r="L103" s="14" t="s">
        <v>1</v>
      </c>
      <c r="M103" s="15">
        <v>7</v>
      </c>
      <c r="N103" s="13">
        <v>4</v>
      </c>
      <c r="O103" s="14" t="s">
        <v>1</v>
      </c>
      <c r="P103" s="15">
        <v>8</v>
      </c>
      <c r="Q103" s="17"/>
      <c r="AG103" s="11"/>
    </row>
    <row r="104" spans="1:34" ht="18" hidden="1" customHeight="1" x14ac:dyDescent="0.2">
      <c r="A104" s="13" t="s">
        <v>12</v>
      </c>
      <c r="B104" s="50"/>
      <c r="C104" s="53"/>
      <c r="D104" s="52"/>
      <c r="E104" s="50"/>
      <c r="F104" s="53"/>
      <c r="G104" s="52"/>
      <c r="H104" s="50"/>
      <c r="I104" s="53"/>
      <c r="J104" s="52"/>
      <c r="K104" s="50"/>
      <c r="L104" s="53"/>
      <c r="M104" s="52"/>
      <c r="N104" s="50"/>
      <c r="O104" s="53"/>
      <c r="P104" s="52"/>
      <c r="Q104" s="17"/>
      <c r="AG104" s="11"/>
    </row>
    <row r="105" spans="1:34" ht="18" hidden="1" customHeight="1" x14ac:dyDescent="0.2">
      <c r="A105" s="19" t="s">
        <v>6</v>
      </c>
      <c r="B105" s="19">
        <v>5</v>
      </c>
      <c r="C105" s="20" t="s">
        <v>1</v>
      </c>
      <c r="D105" s="21">
        <v>10</v>
      </c>
      <c r="E105" s="16">
        <v>5</v>
      </c>
      <c r="F105" s="17" t="s">
        <v>1</v>
      </c>
      <c r="G105" s="18">
        <v>6</v>
      </c>
      <c r="H105" s="19">
        <v>3</v>
      </c>
      <c r="I105" s="20" t="s">
        <v>1</v>
      </c>
      <c r="J105" s="21">
        <v>10</v>
      </c>
      <c r="K105" s="19">
        <v>1</v>
      </c>
      <c r="L105" s="20" t="s">
        <v>1</v>
      </c>
      <c r="M105" s="21">
        <v>9</v>
      </c>
      <c r="N105" s="19">
        <v>3</v>
      </c>
      <c r="O105" s="20" t="s">
        <v>1</v>
      </c>
      <c r="P105" s="21">
        <v>7</v>
      </c>
      <c r="Q105" s="17"/>
      <c r="AG105" s="11"/>
    </row>
    <row r="106" spans="1:34" ht="18" hidden="1" customHeight="1" x14ac:dyDescent="0.2">
      <c r="A106" s="19" t="s">
        <v>7</v>
      </c>
      <c r="B106" s="13">
        <v>1</v>
      </c>
      <c r="C106" s="14" t="s">
        <v>1</v>
      </c>
      <c r="D106" s="15">
        <v>6</v>
      </c>
      <c r="E106" s="19">
        <v>1</v>
      </c>
      <c r="F106" s="20" t="s">
        <v>1</v>
      </c>
      <c r="G106" s="21">
        <v>7</v>
      </c>
      <c r="H106" s="13">
        <v>2</v>
      </c>
      <c r="I106" s="14" t="s">
        <v>1</v>
      </c>
      <c r="J106" s="15">
        <v>9</v>
      </c>
      <c r="K106" s="13">
        <v>2</v>
      </c>
      <c r="L106" s="14" t="s">
        <v>1</v>
      </c>
      <c r="M106" s="15">
        <v>10</v>
      </c>
      <c r="N106" s="13">
        <v>2</v>
      </c>
      <c r="O106" s="14" t="s">
        <v>1</v>
      </c>
      <c r="P106" s="15">
        <v>6</v>
      </c>
      <c r="Q106" s="17"/>
      <c r="AG106" s="11"/>
    </row>
    <row r="107" spans="1:34" ht="18" hidden="1" customHeight="1" x14ac:dyDescent="0.2">
      <c r="A107" s="13" t="s">
        <v>13</v>
      </c>
      <c r="B107" s="13">
        <v>2</v>
      </c>
      <c r="C107" s="14" t="s">
        <v>1</v>
      </c>
      <c r="D107" s="15">
        <v>7</v>
      </c>
      <c r="E107" s="13">
        <v>4</v>
      </c>
      <c r="F107" s="14" t="s">
        <v>1</v>
      </c>
      <c r="G107" s="15">
        <v>10</v>
      </c>
      <c r="H107" s="13">
        <v>6</v>
      </c>
      <c r="I107" s="14" t="s">
        <v>1</v>
      </c>
      <c r="J107" s="15">
        <v>7</v>
      </c>
      <c r="K107" s="19">
        <v>3</v>
      </c>
      <c r="L107" s="20" t="s">
        <v>1</v>
      </c>
      <c r="M107" s="21">
        <v>5</v>
      </c>
      <c r="N107" s="13">
        <v>1</v>
      </c>
      <c r="O107" s="14" t="s">
        <v>1</v>
      </c>
      <c r="P107" s="15">
        <v>10</v>
      </c>
      <c r="Q107" s="17"/>
      <c r="S107" s="43"/>
      <c r="T107" s="43"/>
      <c r="U107" s="22"/>
      <c r="V107" s="22"/>
      <c r="W107" s="22"/>
      <c r="X107" s="22"/>
      <c r="Y107" s="22"/>
      <c r="Z107" s="22"/>
      <c r="AA107" s="43"/>
      <c r="AB107" s="22"/>
      <c r="AC107" s="22"/>
      <c r="AD107" s="43"/>
      <c r="AG107" s="11"/>
    </row>
    <row r="108" spans="1:34" ht="18" hidden="1" customHeight="1" thickBot="1" x14ac:dyDescent="0.25">
      <c r="A108" s="37" t="s">
        <v>9</v>
      </c>
      <c r="B108" s="37">
        <v>3</v>
      </c>
      <c r="C108" s="38" t="s">
        <v>1</v>
      </c>
      <c r="D108" s="39">
        <v>8</v>
      </c>
      <c r="E108" s="37">
        <v>3</v>
      </c>
      <c r="F108" s="38" t="s">
        <v>1</v>
      </c>
      <c r="G108" s="39">
        <v>9</v>
      </c>
      <c r="H108" s="37">
        <v>1</v>
      </c>
      <c r="I108" s="38" t="s">
        <v>1</v>
      </c>
      <c r="J108" s="39">
        <v>8</v>
      </c>
      <c r="K108" s="37">
        <v>6</v>
      </c>
      <c r="L108" s="38" t="s">
        <v>1</v>
      </c>
      <c r="M108" s="39">
        <v>8</v>
      </c>
      <c r="N108" s="37">
        <v>5</v>
      </c>
      <c r="O108" s="38" t="s">
        <v>1</v>
      </c>
      <c r="P108" s="39">
        <v>9</v>
      </c>
      <c r="Q108" s="17"/>
      <c r="AG108" s="11"/>
    </row>
    <row r="109" spans="1:34" ht="18" hidden="1" customHeight="1" x14ac:dyDescent="0.2">
      <c r="A109" s="17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17"/>
      <c r="R109">
        <f>R87+R85+R78+R76+R69+R67+R60+R58+++R51+R49+R42+R40+R33+R31</f>
        <v>137</v>
      </c>
      <c r="S109">
        <f t="shared" ref="S109:AD109" si="0">S87+S85+S78+S76+S69+S67+S60+S58+++S51+S49+S42+S40+S33+S31</f>
        <v>15</v>
      </c>
      <c r="T109">
        <f t="shared" si="0"/>
        <v>14</v>
      </c>
      <c r="U109">
        <f t="shared" si="0"/>
        <v>15</v>
      </c>
      <c r="V109">
        <f>V87+V85+V78+V76+V69+V67+V60+V58+++V51+V49+V42+V40+V33+V31</f>
        <v>16</v>
      </c>
      <c r="W109">
        <f t="shared" si="0"/>
        <v>15</v>
      </c>
      <c r="X109">
        <f t="shared" si="0"/>
        <v>14</v>
      </c>
      <c r="Y109">
        <f t="shared" si="0"/>
        <v>17</v>
      </c>
      <c r="Z109">
        <f t="shared" si="0"/>
        <v>16</v>
      </c>
      <c r="AA109">
        <f t="shared" si="0"/>
        <v>15</v>
      </c>
      <c r="AB109">
        <f t="shared" si="0"/>
        <v>0</v>
      </c>
      <c r="AC109">
        <f t="shared" si="0"/>
        <v>0</v>
      </c>
      <c r="AD109">
        <f t="shared" si="0"/>
        <v>0</v>
      </c>
      <c r="AE109" s="28" t="s">
        <v>35</v>
      </c>
      <c r="AG109" s="11"/>
    </row>
    <row r="110" spans="1:34" ht="18" customHeight="1" x14ac:dyDescent="0.3">
      <c r="A110" s="118" t="s">
        <v>50</v>
      </c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R110">
        <f t="shared" ref="R110:AB110" si="1">SUM(R32+R35+R41+R44+R50+R53+R59+R62+R68+R71+R77+R80+R86+R89)</f>
        <v>70</v>
      </c>
      <c r="S110" s="42">
        <f t="shared" si="1"/>
        <v>4</v>
      </c>
      <c r="T110" s="44">
        <f t="shared" si="1"/>
        <v>3</v>
      </c>
      <c r="U110" s="28">
        <f t="shared" si="1"/>
        <v>4</v>
      </c>
      <c r="V110" s="28">
        <f t="shared" si="1"/>
        <v>4</v>
      </c>
      <c r="W110" s="28">
        <f t="shared" si="1"/>
        <v>4</v>
      </c>
      <c r="X110" s="28">
        <f t="shared" si="1"/>
        <v>4</v>
      </c>
      <c r="Y110" s="28">
        <f t="shared" si="1"/>
        <v>4</v>
      </c>
      <c r="Z110" s="28">
        <f t="shared" si="1"/>
        <v>4</v>
      </c>
      <c r="AA110" s="44">
        <f t="shared" si="1"/>
        <v>4</v>
      </c>
      <c r="AB110" s="28">
        <f t="shared" si="1"/>
        <v>35</v>
      </c>
      <c r="AC110" s="28">
        <f>SUM(AC32+AC35+AC41+AC44+AC50+AC53+AC59+AC62+AC68+AC71+AC77+AC80+AC86+AC89+AC95+AC98+AC122+AC125)</f>
        <v>0</v>
      </c>
      <c r="AD110" s="44">
        <f>SUM(AD32+AD35+AD41+AD44+AD50+AD53+AD59+AD62+AD68+AD71+AD77+AD80+AD86+AD89+AD95+AD98+AD122+AD125)</f>
        <v>0</v>
      </c>
      <c r="AE110" t="s">
        <v>18</v>
      </c>
      <c r="AG110" s="45">
        <f>(2/6)*8*5</f>
        <v>13.333333333333332</v>
      </c>
      <c r="AH110" s="4">
        <f>AG110/8*3</f>
        <v>5</v>
      </c>
    </row>
    <row r="111" spans="1:34" ht="18" customHeight="1" x14ac:dyDescent="0.2">
      <c r="A111" s="119" t="s">
        <v>51</v>
      </c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AE111" s="28">
        <f>SUM(S110:AC110)</f>
        <v>70</v>
      </c>
    </row>
    <row r="112" spans="1:34" ht="18" customHeight="1" x14ac:dyDescent="0.2"/>
    <row r="113" spans="2:18" ht="10.5" customHeight="1" x14ac:dyDescent="0.2"/>
    <row r="114" spans="2:18" ht="18" customHeight="1" x14ac:dyDescent="0.2"/>
    <row r="115" spans="2:18" ht="18" customHeight="1" x14ac:dyDescent="0.2"/>
    <row r="119" spans="2:18" ht="18" customHeight="1" x14ac:dyDescent="0.2">
      <c r="B119"/>
      <c r="D119"/>
      <c r="E119"/>
      <c r="G119"/>
      <c r="H119"/>
      <c r="J119"/>
    </row>
    <row r="120" spans="2:18" ht="18" customHeight="1" x14ac:dyDescent="0.2">
      <c r="B120"/>
      <c r="D120"/>
      <c r="E120"/>
      <c r="G120"/>
      <c r="H120"/>
      <c r="J120"/>
      <c r="K120"/>
      <c r="M120"/>
    </row>
    <row r="121" spans="2:18" ht="18" customHeight="1" x14ac:dyDescent="0.2">
      <c r="B121"/>
      <c r="D121"/>
      <c r="E121"/>
      <c r="G121"/>
      <c r="H121"/>
      <c r="J121"/>
      <c r="K121"/>
      <c r="M121"/>
    </row>
    <row r="122" spans="2:18" ht="18" customHeight="1" x14ac:dyDescent="0.2">
      <c r="B122"/>
      <c r="D122"/>
      <c r="E122"/>
      <c r="G122"/>
      <c r="H122"/>
      <c r="J122"/>
      <c r="K122"/>
      <c r="M122"/>
      <c r="R122">
        <f>SUM(S122:AD122)</f>
        <v>0</v>
      </c>
    </row>
    <row r="123" spans="2:18" ht="18" customHeight="1" x14ac:dyDescent="0.2">
      <c r="B123"/>
      <c r="D123"/>
      <c r="E123"/>
      <c r="G123"/>
      <c r="H123"/>
      <c r="J123"/>
      <c r="K123"/>
      <c r="M123"/>
    </row>
    <row r="124" spans="2:18" ht="18" customHeight="1" x14ac:dyDescent="0.2">
      <c r="B124"/>
      <c r="D124"/>
      <c r="E124"/>
      <c r="G124"/>
      <c r="H124"/>
      <c r="J124"/>
      <c r="K124"/>
      <c r="M124"/>
    </row>
    <row r="125" spans="2:18" ht="18" customHeight="1" x14ac:dyDescent="0.2">
      <c r="B125"/>
      <c r="D125"/>
      <c r="E125"/>
      <c r="G125"/>
      <c r="H125"/>
      <c r="J125"/>
      <c r="K125" s="109">
        <v>1</v>
      </c>
      <c r="L125" s="110" t="s">
        <v>1</v>
      </c>
      <c r="M125" s="111">
        <v>7</v>
      </c>
      <c r="R125">
        <f>SUM(S125:AD125)</f>
        <v>0</v>
      </c>
    </row>
    <row r="126" spans="2:18" ht="18" customHeight="1" x14ac:dyDescent="0.2">
      <c r="B126"/>
      <c r="D126"/>
      <c r="E126"/>
      <c r="G126"/>
      <c r="H126"/>
      <c r="J126"/>
      <c r="K126" s="112"/>
      <c r="L126" s="110"/>
      <c r="M126" s="114"/>
    </row>
    <row r="127" spans="2:18" ht="18" customHeight="1" x14ac:dyDescent="0.2">
      <c r="B127"/>
      <c r="D127"/>
      <c r="E127"/>
      <c r="G127"/>
      <c r="H127"/>
      <c r="J127"/>
      <c r="K127" s="109">
        <v>5</v>
      </c>
      <c r="L127" s="110" t="s">
        <v>1</v>
      </c>
      <c r="M127" s="111">
        <v>6</v>
      </c>
      <c r="R127">
        <f>SUM(S127:AD127)</f>
        <v>0</v>
      </c>
    </row>
    <row r="128" spans="2:18" ht="18" customHeight="1" x14ac:dyDescent="0.2">
      <c r="B128"/>
      <c r="D128"/>
      <c r="E128"/>
      <c r="G128"/>
      <c r="H128"/>
      <c r="J128"/>
      <c r="K128" s="112">
        <v>2</v>
      </c>
      <c r="L128" s="113" t="s">
        <v>1</v>
      </c>
      <c r="M128" s="114">
        <v>8</v>
      </c>
      <c r="R128">
        <f>SUM(S128:AD128)</f>
        <v>0</v>
      </c>
    </row>
    <row r="129" spans="11:13" ht="15" x14ac:dyDescent="0.2">
      <c r="K129" s="112">
        <v>4</v>
      </c>
      <c r="L129" s="113" t="s">
        <v>1</v>
      </c>
      <c r="M129" s="114">
        <v>10</v>
      </c>
    </row>
    <row r="130" spans="11:13" ht="15.75" thickBot="1" x14ac:dyDescent="0.25">
      <c r="K130" s="115">
        <v>3</v>
      </c>
      <c r="L130" s="116" t="s">
        <v>1</v>
      </c>
      <c r="M130" s="117">
        <v>9</v>
      </c>
    </row>
  </sheetData>
  <mergeCells count="57">
    <mergeCell ref="A101:P101"/>
    <mergeCell ref="B102:D102"/>
    <mergeCell ref="E102:G102"/>
    <mergeCell ref="H102:J102"/>
    <mergeCell ref="K102:M102"/>
    <mergeCell ref="N102:P102"/>
    <mergeCell ref="N93:P93"/>
    <mergeCell ref="N75:P75"/>
    <mergeCell ref="B93:D93"/>
    <mergeCell ref="E93:G93"/>
    <mergeCell ref="H93:J93"/>
    <mergeCell ref="K93:M93"/>
    <mergeCell ref="H84:J84"/>
    <mergeCell ref="A92:P92"/>
    <mergeCell ref="K84:M84"/>
    <mergeCell ref="N84:P84"/>
    <mergeCell ref="A83:P83"/>
    <mergeCell ref="B84:D84"/>
    <mergeCell ref="E84:G84"/>
    <mergeCell ref="A74:P74"/>
    <mergeCell ref="B75:D75"/>
    <mergeCell ref="E75:G75"/>
    <mergeCell ref="H75:J75"/>
    <mergeCell ref="K75:M75"/>
    <mergeCell ref="K66:M66"/>
    <mergeCell ref="H57:J57"/>
    <mergeCell ref="K57:M57"/>
    <mergeCell ref="N57:P57"/>
    <mergeCell ref="A65:P65"/>
    <mergeCell ref="N66:P66"/>
    <mergeCell ref="B66:D66"/>
    <mergeCell ref="E66:G66"/>
    <mergeCell ref="H66:J66"/>
    <mergeCell ref="H39:J39"/>
    <mergeCell ref="K39:M39"/>
    <mergeCell ref="A47:P47"/>
    <mergeCell ref="B48:D48"/>
    <mergeCell ref="E48:G48"/>
    <mergeCell ref="H48:J48"/>
    <mergeCell ref="K48:M48"/>
    <mergeCell ref="N48:P48"/>
    <mergeCell ref="A110:P110"/>
    <mergeCell ref="A111:P111"/>
    <mergeCell ref="A1:P1"/>
    <mergeCell ref="B30:D30"/>
    <mergeCell ref="E30:G30"/>
    <mergeCell ref="H30:J30"/>
    <mergeCell ref="K30:M30"/>
    <mergeCell ref="N30:P30"/>
    <mergeCell ref="E57:G57"/>
    <mergeCell ref="A29:P29"/>
    <mergeCell ref="A56:P56"/>
    <mergeCell ref="B57:D57"/>
    <mergeCell ref="A38:P38"/>
    <mergeCell ref="N39:P39"/>
    <mergeCell ref="B39:D39"/>
    <mergeCell ref="E39:G39"/>
  </mergeCells>
  <phoneticPr fontId="4" type="noConversion"/>
  <printOptions horizontalCentered="1" verticalCentered="1"/>
  <pageMargins left="0.44" right="0.44" top="0.3" bottom="0.55000000000000004" header="0.21" footer="0.5"/>
  <pageSetup scale="3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34" workbookViewId="0">
      <selection activeCell="B47" sqref="B47:P52"/>
    </sheetView>
  </sheetViews>
  <sheetFormatPr defaultRowHeight="20.100000000000001" customHeight="1" x14ac:dyDescent="0.2"/>
  <cols>
    <col min="1" max="1" width="10.7109375" customWidth="1"/>
    <col min="2" max="17" width="10.28515625" customWidth="1"/>
  </cols>
  <sheetData>
    <row r="1" spans="1:16" ht="20.100000000000001" customHeight="1" thickBot="1" x14ac:dyDescent="0.3">
      <c r="A1" s="31" t="s">
        <v>17</v>
      </c>
    </row>
    <row r="2" spans="1:16" s="3" customFormat="1" ht="20.100000000000001" customHeight="1" x14ac:dyDescent="0.2">
      <c r="A2" s="56" t="s">
        <v>5</v>
      </c>
      <c r="B2" s="23">
        <v>3</v>
      </c>
      <c r="C2" s="24" t="s">
        <v>1</v>
      </c>
      <c r="D2" s="25">
        <v>10</v>
      </c>
      <c r="E2" s="23">
        <v>6</v>
      </c>
      <c r="F2" s="24" t="s">
        <v>1</v>
      </c>
      <c r="G2" s="25">
        <v>8</v>
      </c>
      <c r="H2" s="23">
        <v>1</v>
      </c>
      <c r="I2" s="24" t="s">
        <v>1</v>
      </c>
      <c r="J2" s="25">
        <v>10</v>
      </c>
      <c r="K2" s="23">
        <v>5</v>
      </c>
      <c r="L2" s="24" t="s">
        <v>1</v>
      </c>
      <c r="M2" s="25">
        <v>8</v>
      </c>
      <c r="N2" s="23">
        <v>7</v>
      </c>
      <c r="O2" s="24" t="s">
        <v>1</v>
      </c>
      <c r="P2" s="25">
        <v>10</v>
      </c>
    </row>
    <row r="3" spans="1:16" ht="20.100000000000001" customHeight="1" x14ac:dyDescent="0.2">
      <c r="A3" s="13" t="s">
        <v>12</v>
      </c>
      <c r="B3" s="50"/>
      <c r="C3" s="53"/>
      <c r="D3" s="52"/>
      <c r="E3" s="50"/>
      <c r="F3" s="53"/>
      <c r="G3" s="52"/>
      <c r="H3" s="50"/>
      <c r="I3" s="53"/>
      <c r="J3" s="52"/>
      <c r="K3" s="50"/>
      <c r="L3" s="53"/>
      <c r="M3" s="52"/>
      <c r="N3" s="50"/>
      <c r="O3" s="53"/>
      <c r="P3" s="52"/>
    </row>
    <row r="4" spans="1:16" ht="20.100000000000001" customHeight="1" x14ac:dyDescent="0.2">
      <c r="A4" s="19" t="s">
        <v>6</v>
      </c>
      <c r="B4" s="19">
        <v>4</v>
      </c>
      <c r="C4" s="20" t="s">
        <v>1</v>
      </c>
      <c r="D4" s="21">
        <v>5</v>
      </c>
      <c r="E4" s="13">
        <v>2</v>
      </c>
      <c r="F4" s="20" t="s">
        <v>1</v>
      </c>
      <c r="G4" s="15">
        <v>10</v>
      </c>
      <c r="H4" s="13">
        <v>5</v>
      </c>
      <c r="I4" s="20" t="s">
        <v>1</v>
      </c>
      <c r="J4" s="15">
        <v>9</v>
      </c>
      <c r="K4" s="16">
        <v>1</v>
      </c>
      <c r="L4" s="20" t="s">
        <v>1</v>
      </c>
      <c r="M4" s="18">
        <v>2</v>
      </c>
      <c r="N4" s="16">
        <v>2</v>
      </c>
      <c r="O4" s="20" t="s">
        <v>1</v>
      </c>
      <c r="P4" s="18">
        <v>5</v>
      </c>
    </row>
    <row r="5" spans="1:16" ht="20.100000000000001" customHeight="1" x14ac:dyDescent="0.2">
      <c r="A5" s="19" t="s">
        <v>7</v>
      </c>
      <c r="B5" s="19">
        <v>1</v>
      </c>
      <c r="C5" s="20" t="s">
        <v>1</v>
      </c>
      <c r="D5" s="21">
        <v>8</v>
      </c>
      <c r="E5" s="19">
        <v>3</v>
      </c>
      <c r="F5" s="20" t="s">
        <v>1</v>
      </c>
      <c r="G5" s="21">
        <v>5</v>
      </c>
      <c r="H5" s="19">
        <v>2</v>
      </c>
      <c r="I5" s="20" t="s">
        <v>1</v>
      </c>
      <c r="J5" s="21">
        <v>6</v>
      </c>
      <c r="K5" s="19">
        <v>6</v>
      </c>
      <c r="L5" s="20" t="s">
        <v>1</v>
      </c>
      <c r="M5" s="21">
        <v>10</v>
      </c>
      <c r="N5" s="19">
        <v>1</v>
      </c>
      <c r="O5" s="20" t="s">
        <v>1</v>
      </c>
      <c r="P5" s="21">
        <v>3</v>
      </c>
    </row>
    <row r="6" spans="1:16" ht="20.100000000000001" customHeight="1" x14ac:dyDescent="0.2">
      <c r="A6" s="13" t="s">
        <v>13</v>
      </c>
      <c r="B6" s="19">
        <v>6</v>
      </c>
      <c r="C6" s="20" t="s">
        <v>1</v>
      </c>
      <c r="D6" s="21">
        <v>7</v>
      </c>
      <c r="E6" s="13">
        <v>1</v>
      </c>
      <c r="F6" s="14" t="s">
        <v>1</v>
      </c>
      <c r="G6" s="15">
        <v>9</v>
      </c>
      <c r="H6" s="13">
        <v>3</v>
      </c>
      <c r="I6" s="14" t="s">
        <v>1</v>
      </c>
      <c r="J6" s="15">
        <v>7</v>
      </c>
      <c r="K6" s="13">
        <v>3</v>
      </c>
      <c r="L6" s="20" t="s">
        <v>1</v>
      </c>
      <c r="M6" s="15">
        <v>4</v>
      </c>
      <c r="N6" s="13">
        <v>8</v>
      </c>
      <c r="O6" s="20" t="s">
        <v>1</v>
      </c>
      <c r="P6" s="15">
        <v>9</v>
      </c>
    </row>
    <row r="7" spans="1:16" ht="20.100000000000001" customHeight="1" thickBot="1" x14ac:dyDescent="0.25">
      <c r="A7" s="37" t="s">
        <v>9</v>
      </c>
      <c r="B7" s="37">
        <v>2</v>
      </c>
      <c r="C7" s="38" t="s">
        <v>1</v>
      </c>
      <c r="D7" s="39">
        <v>9</v>
      </c>
      <c r="E7" s="37">
        <v>4</v>
      </c>
      <c r="F7" s="38" t="s">
        <v>1</v>
      </c>
      <c r="G7" s="39">
        <v>7</v>
      </c>
      <c r="H7" s="37">
        <v>4</v>
      </c>
      <c r="I7" s="38" t="s">
        <v>1</v>
      </c>
      <c r="J7" s="39">
        <v>8</v>
      </c>
      <c r="K7" s="37">
        <v>7</v>
      </c>
      <c r="L7" s="38" t="s">
        <v>1</v>
      </c>
      <c r="M7" s="39">
        <v>9</v>
      </c>
      <c r="N7" s="37">
        <v>4</v>
      </c>
      <c r="O7" s="38" t="s">
        <v>1</v>
      </c>
      <c r="P7" s="39">
        <v>6</v>
      </c>
    </row>
    <row r="8" spans="1:16" ht="20.100000000000001" customHeight="1" x14ac:dyDescent="0.25">
      <c r="B8" s="46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6" ht="20.100000000000001" customHeight="1" thickBot="1" x14ac:dyDescent="0.25">
      <c r="A9" s="127" t="e">
        <f>#REF!+7</f>
        <v>#REF!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</row>
    <row r="10" spans="1:16" ht="20.100000000000001" customHeight="1" thickBot="1" x14ac:dyDescent="0.25">
      <c r="A10" s="30" t="s">
        <v>0</v>
      </c>
      <c r="B10" s="128">
        <v>0.60416666666666663</v>
      </c>
      <c r="C10" s="129"/>
      <c r="D10" s="130"/>
      <c r="E10" s="128">
        <v>0.61805555555555558</v>
      </c>
      <c r="F10" s="129"/>
      <c r="G10" s="130"/>
      <c r="H10" s="128">
        <v>0.63194444444444442</v>
      </c>
      <c r="I10" s="129"/>
      <c r="J10" s="130"/>
      <c r="K10" s="128">
        <v>0.64583333333333337</v>
      </c>
      <c r="L10" s="129"/>
      <c r="M10" s="130"/>
      <c r="N10" s="128">
        <v>0.65972222222222221</v>
      </c>
      <c r="O10" s="129"/>
      <c r="P10" s="130"/>
    </row>
    <row r="11" spans="1:16" ht="20.100000000000001" customHeight="1" x14ac:dyDescent="0.2">
      <c r="A11" s="13" t="s">
        <v>5</v>
      </c>
      <c r="B11" s="13">
        <v>1</v>
      </c>
      <c r="C11" s="14" t="s">
        <v>1</v>
      </c>
      <c r="D11" s="15">
        <v>4</v>
      </c>
      <c r="E11" s="19">
        <v>7</v>
      </c>
      <c r="F11" s="20" t="s">
        <v>1</v>
      </c>
      <c r="G11" s="21">
        <v>8</v>
      </c>
      <c r="H11" s="13">
        <v>1</v>
      </c>
      <c r="I11" s="14" t="s">
        <v>1</v>
      </c>
      <c r="J11" s="15">
        <v>6</v>
      </c>
      <c r="K11" s="13">
        <v>3</v>
      </c>
      <c r="L11" s="14" t="s">
        <v>1</v>
      </c>
      <c r="M11" s="15">
        <v>10</v>
      </c>
      <c r="N11" s="13">
        <v>1</v>
      </c>
      <c r="O11" s="14" t="s">
        <v>1</v>
      </c>
      <c r="P11" s="15">
        <v>9</v>
      </c>
    </row>
    <row r="12" spans="1:16" ht="20.100000000000001" customHeight="1" x14ac:dyDescent="0.2">
      <c r="A12" s="13" t="s">
        <v>12</v>
      </c>
      <c r="B12" s="50"/>
      <c r="C12" s="53"/>
      <c r="D12" s="52"/>
      <c r="E12" s="50"/>
      <c r="F12" s="53"/>
      <c r="G12" s="52"/>
      <c r="H12" s="50"/>
      <c r="I12" s="53"/>
      <c r="J12" s="52"/>
      <c r="K12" s="50"/>
      <c r="L12" s="53"/>
      <c r="M12" s="52"/>
      <c r="N12" s="50"/>
      <c r="O12" s="53"/>
      <c r="P12" s="52"/>
    </row>
    <row r="13" spans="1:16" ht="20.100000000000001" customHeight="1" x14ac:dyDescent="0.2">
      <c r="A13" s="19" t="s">
        <v>6</v>
      </c>
      <c r="B13" s="16">
        <v>2</v>
      </c>
      <c r="C13" s="17" t="s">
        <v>1</v>
      </c>
      <c r="D13" s="18">
        <v>3</v>
      </c>
      <c r="E13" s="19">
        <v>9</v>
      </c>
      <c r="F13" s="20" t="s">
        <v>1</v>
      </c>
      <c r="G13" s="21">
        <v>10</v>
      </c>
      <c r="H13" s="16">
        <v>2</v>
      </c>
      <c r="I13" s="17" t="s">
        <v>1</v>
      </c>
      <c r="J13" s="18">
        <v>7</v>
      </c>
      <c r="K13" s="16">
        <v>4</v>
      </c>
      <c r="L13" s="17" t="s">
        <v>1</v>
      </c>
      <c r="M13" s="18">
        <v>5</v>
      </c>
      <c r="N13" s="19">
        <v>6</v>
      </c>
      <c r="O13" s="20" t="s">
        <v>1</v>
      </c>
      <c r="P13" s="21">
        <v>8</v>
      </c>
    </row>
    <row r="14" spans="1:16" ht="20.100000000000001" customHeight="1" x14ac:dyDescent="0.2">
      <c r="A14" s="19" t="s">
        <v>7</v>
      </c>
      <c r="B14" s="19">
        <v>6</v>
      </c>
      <c r="C14" s="20" t="s">
        <v>1</v>
      </c>
      <c r="D14" s="21">
        <v>9</v>
      </c>
      <c r="E14" s="13">
        <v>1</v>
      </c>
      <c r="F14" s="14" t="s">
        <v>1</v>
      </c>
      <c r="G14" s="15">
        <v>5</v>
      </c>
      <c r="H14" s="19">
        <v>3</v>
      </c>
      <c r="I14" s="20" t="s">
        <v>1</v>
      </c>
      <c r="J14" s="21">
        <v>8</v>
      </c>
      <c r="K14" s="19">
        <v>6</v>
      </c>
      <c r="L14" s="20" t="s">
        <v>1</v>
      </c>
      <c r="M14" s="21">
        <v>7</v>
      </c>
      <c r="N14" s="13">
        <v>2</v>
      </c>
      <c r="O14" s="14" t="s">
        <v>1</v>
      </c>
      <c r="P14" s="15">
        <v>10</v>
      </c>
    </row>
    <row r="15" spans="1:16" ht="20.100000000000001" customHeight="1" x14ac:dyDescent="0.2">
      <c r="A15" s="13" t="s">
        <v>13</v>
      </c>
      <c r="B15" s="19">
        <v>5</v>
      </c>
      <c r="C15" s="20" t="s">
        <v>1</v>
      </c>
      <c r="D15" s="21">
        <v>7</v>
      </c>
      <c r="E15" s="13">
        <v>3</v>
      </c>
      <c r="F15" s="14" t="s">
        <v>1</v>
      </c>
      <c r="G15" s="15">
        <v>6</v>
      </c>
      <c r="H15" s="13">
        <v>4</v>
      </c>
      <c r="I15" s="14" t="s">
        <v>1</v>
      </c>
      <c r="J15" s="15">
        <v>9</v>
      </c>
      <c r="K15" s="13">
        <v>1</v>
      </c>
      <c r="L15" s="14" t="s">
        <v>1</v>
      </c>
      <c r="M15" s="15">
        <v>8</v>
      </c>
      <c r="N15" s="13">
        <v>4</v>
      </c>
      <c r="O15" s="14" t="s">
        <v>1</v>
      </c>
      <c r="P15" s="15">
        <v>7</v>
      </c>
    </row>
    <row r="16" spans="1:16" ht="20.100000000000001" customHeight="1" thickBot="1" x14ac:dyDescent="0.25">
      <c r="A16" s="37" t="s">
        <v>9</v>
      </c>
      <c r="B16" s="37">
        <v>8</v>
      </c>
      <c r="C16" s="38" t="s">
        <v>1</v>
      </c>
      <c r="D16" s="39">
        <v>10</v>
      </c>
      <c r="E16" s="37">
        <v>2</v>
      </c>
      <c r="F16" s="38" t="s">
        <v>1</v>
      </c>
      <c r="G16" s="39">
        <v>4</v>
      </c>
      <c r="H16" s="37">
        <v>5</v>
      </c>
      <c r="I16" s="38" t="s">
        <v>1</v>
      </c>
      <c r="J16" s="39">
        <v>10</v>
      </c>
      <c r="K16" s="37">
        <v>2</v>
      </c>
      <c r="L16" s="38" t="s">
        <v>1</v>
      </c>
      <c r="M16" s="39">
        <v>9</v>
      </c>
      <c r="N16" s="37">
        <v>3</v>
      </c>
      <c r="O16" s="38" t="s">
        <v>1</v>
      </c>
      <c r="P16" s="39">
        <v>5</v>
      </c>
    </row>
    <row r="17" spans="1:16" ht="20.100000000000001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6" ht="20.100000000000001" customHeight="1" thickBot="1" x14ac:dyDescent="0.25">
      <c r="A18" s="127" t="e">
        <f>A9+7</f>
        <v>#REF!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</row>
    <row r="19" spans="1:16" ht="20.100000000000001" customHeight="1" thickBot="1" x14ac:dyDescent="0.25">
      <c r="A19" s="30" t="s">
        <v>0</v>
      </c>
      <c r="B19" s="128">
        <v>0.60416666666666663</v>
      </c>
      <c r="C19" s="129"/>
      <c r="D19" s="130"/>
      <c r="E19" s="128">
        <v>0.61805555555555558</v>
      </c>
      <c r="F19" s="129"/>
      <c r="G19" s="130"/>
      <c r="H19" s="128">
        <v>0.63194444444444442</v>
      </c>
      <c r="I19" s="129"/>
      <c r="J19" s="130"/>
      <c r="K19" s="128">
        <v>0.64583333333333337</v>
      </c>
      <c r="L19" s="129"/>
      <c r="M19" s="130"/>
      <c r="N19" s="128">
        <v>0.65972222222222221</v>
      </c>
      <c r="O19" s="129"/>
      <c r="P19" s="130"/>
    </row>
    <row r="20" spans="1:16" ht="20.100000000000001" customHeight="1" x14ac:dyDescent="0.2">
      <c r="A20" s="13" t="s">
        <v>5</v>
      </c>
      <c r="B20" s="13">
        <v>2</v>
      </c>
      <c r="C20" s="14" t="s">
        <v>1</v>
      </c>
      <c r="D20" s="15">
        <v>6</v>
      </c>
      <c r="E20" s="19">
        <v>1</v>
      </c>
      <c r="F20" s="20" t="s">
        <v>1</v>
      </c>
      <c r="G20" s="21">
        <v>2</v>
      </c>
      <c r="H20" s="13">
        <v>4</v>
      </c>
      <c r="I20" s="14" t="s">
        <v>1</v>
      </c>
      <c r="J20" s="15">
        <v>6</v>
      </c>
      <c r="K20" s="13">
        <v>2</v>
      </c>
      <c r="L20" s="14" t="s">
        <v>1</v>
      </c>
      <c r="M20" s="15">
        <v>3</v>
      </c>
      <c r="N20" s="13">
        <v>3</v>
      </c>
      <c r="O20" s="14" t="s">
        <v>1</v>
      </c>
      <c r="P20" s="15">
        <v>6</v>
      </c>
    </row>
    <row r="21" spans="1:16" ht="20.100000000000001" customHeight="1" x14ac:dyDescent="0.2">
      <c r="A21" s="13" t="s">
        <v>12</v>
      </c>
      <c r="B21" s="50"/>
      <c r="C21" s="53"/>
      <c r="D21" s="52"/>
      <c r="E21" s="50"/>
      <c r="F21" s="53"/>
      <c r="G21" s="52"/>
      <c r="H21" s="50"/>
      <c r="I21" s="53"/>
      <c r="J21" s="52"/>
      <c r="K21" s="50"/>
      <c r="L21" s="53"/>
      <c r="M21" s="52"/>
      <c r="N21" s="50"/>
      <c r="O21" s="53"/>
      <c r="P21" s="52"/>
    </row>
    <row r="22" spans="1:16" ht="20.100000000000001" customHeight="1" x14ac:dyDescent="0.2">
      <c r="A22" s="19" t="s">
        <v>6</v>
      </c>
      <c r="B22" s="16">
        <v>1</v>
      </c>
      <c r="C22" s="17" t="s">
        <v>1</v>
      </c>
      <c r="D22" s="18">
        <v>10</v>
      </c>
      <c r="E22" s="19">
        <v>3</v>
      </c>
      <c r="F22" s="20" t="s">
        <v>1</v>
      </c>
      <c r="G22" s="21">
        <v>4</v>
      </c>
      <c r="H22" s="16">
        <v>8</v>
      </c>
      <c r="I22" s="17" t="s">
        <v>1</v>
      </c>
      <c r="J22" s="18">
        <v>9</v>
      </c>
      <c r="K22" s="16">
        <v>5</v>
      </c>
      <c r="L22" s="17" t="s">
        <v>1</v>
      </c>
      <c r="M22" s="18">
        <v>7</v>
      </c>
      <c r="N22" s="19">
        <v>9</v>
      </c>
      <c r="O22" s="20" t="s">
        <v>1</v>
      </c>
      <c r="P22" s="21">
        <v>10</v>
      </c>
    </row>
    <row r="23" spans="1:16" ht="20.100000000000001" customHeight="1" x14ac:dyDescent="0.2">
      <c r="A23" s="19" t="s">
        <v>7</v>
      </c>
      <c r="B23" s="19">
        <v>4</v>
      </c>
      <c r="C23" s="20" t="s">
        <v>1</v>
      </c>
      <c r="D23" s="21">
        <v>8</v>
      </c>
      <c r="E23" s="13">
        <v>6</v>
      </c>
      <c r="F23" s="14" t="s">
        <v>1</v>
      </c>
      <c r="G23" s="15">
        <v>10</v>
      </c>
      <c r="H23" s="19">
        <v>1</v>
      </c>
      <c r="I23" s="20" t="s">
        <v>1</v>
      </c>
      <c r="J23" s="21">
        <v>3</v>
      </c>
      <c r="K23" s="19">
        <v>8</v>
      </c>
      <c r="L23" s="20" t="s">
        <v>1</v>
      </c>
      <c r="M23" s="21">
        <v>10</v>
      </c>
      <c r="N23" s="13">
        <v>2</v>
      </c>
      <c r="O23" s="14" t="s">
        <v>1</v>
      </c>
      <c r="P23" s="15">
        <v>4</v>
      </c>
    </row>
    <row r="24" spans="1:16" ht="20.100000000000001" customHeight="1" x14ac:dyDescent="0.2">
      <c r="A24" s="13" t="s">
        <v>13</v>
      </c>
      <c r="B24" s="19">
        <v>3</v>
      </c>
      <c r="C24" s="20" t="s">
        <v>1</v>
      </c>
      <c r="D24" s="21">
        <v>7</v>
      </c>
      <c r="E24" s="13">
        <v>5</v>
      </c>
      <c r="F24" s="14" t="s">
        <v>1</v>
      </c>
      <c r="G24" s="15">
        <v>8</v>
      </c>
      <c r="H24" s="13">
        <v>7</v>
      </c>
      <c r="I24" s="14" t="s">
        <v>1</v>
      </c>
      <c r="J24" s="15">
        <v>10</v>
      </c>
      <c r="K24" s="13">
        <v>6</v>
      </c>
      <c r="L24" s="14" t="s">
        <v>1</v>
      </c>
      <c r="M24" s="15">
        <v>9</v>
      </c>
      <c r="N24" s="13">
        <v>1</v>
      </c>
      <c r="O24" s="14" t="s">
        <v>1</v>
      </c>
      <c r="P24" s="15">
        <v>5</v>
      </c>
    </row>
    <row r="25" spans="1:16" ht="20.100000000000001" customHeight="1" thickBot="1" x14ac:dyDescent="0.25">
      <c r="A25" s="37" t="s">
        <v>9</v>
      </c>
      <c r="B25" s="37">
        <v>5</v>
      </c>
      <c r="C25" s="38" t="s">
        <v>1</v>
      </c>
      <c r="D25" s="39">
        <v>9</v>
      </c>
      <c r="E25" s="37">
        <v>7</v>
      </c>
      <c r="F25" s="38" t="s">
        <v>1</v>
      </c>
      <c r="G25" s="39">
        <v>9</v>
      </c>
      <c r="H25" s="37">
        <v>2</v>
      </c>
      <c r="I25" s="38" t="s">
        <v>1</v>
      </c>
      <c r="J25" s="39">
        <v>5</v>
      </c>
      <c r="K25" s="37">
        <v>1</v>
      </c>
      <c r="L25" s="38" t="s">
        <v>1</v>
      </c>
      <c r="M25" s="39">
        <v>4</v>
      </c>
      <c r="N25" s="37">
        <v>7</v>
      </c>
      <c r="O25" s="38" t="s">
        <v>1</v>
      </c>
      <c r="P25" s="39">
        <v>8</v>
      </c>
    </row>
    <row r="27" spans="1:16" ht="20.100000000000001" customHeight="1" thickBot="1" x14ac:dyDescent="0.25">
      <c r="A27" s="127" t="e">
        <f>A18+7</f>
        <v>#REF!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</row>
    <row r="28" spans="1:16" ht="20.100000000000001" customHeight="1" thickBot="1" x14ac:dyDescent="0.25">
      <c r="A28" s="30" t="s">
        <v>0</v>
      </c>
      <c r="B28" s="128">
        <v>0.60416666666666663</v>
      </c>
      <c r="C28" s="129"/>
      <c r="D28" s="130"/>
      <c r="E28" s="128">
        <v>0.61805555555555558</v>
      </c>
      <c r="F28" s="129"/>
      <c r="G28" s="130"/>
      <c r="H28" s="128">
        <v>0.63194444444444442</v>
      </c>
      <c r="I28" s="129"/>
      <c r="J28" s="130"/>
      <c r="K28" s="128">
        <v>0.64583333333333337</v>
      </c>
      <c r="L28" s="129"/>
      <c r="M28" s="130"/>
      <c r="N28" s="128">
        <v>0.65972222222222221</v>
      </c>
      <c r="O28" s="129"/>
      <c r="P28" s="130"/>
    </row>
    <row r="29" spans="1:16" ht="20.100000000000001" customHeight="1" x14ac:dyDescent="0.2">
      <c r="A29" s="13" t="s">
        <v>5</v>
      </c>
      <c r="B29" s="13">
        <v>1</v>
      </c>
      <c r="C29" s="14" t="s">
        <v>1</v>
      </c>
      <c r="D29" s="15">
        <v>6</v>
      </c>
      <c r="E29" s="19">
        <v>1</v>
      </c>
      <c r="F29" s="20" t="s">
        <v>1</v>
      </c>
      <c r="G29" s="21">
        <v>7</v>
      </c>
      <c r="H29" s="13">
        <v>6</v>
      </c>
      <c r="I29" s="14" t="s">
        <v>1</v>
      </c>
      <c r="J29" s="15">
        <v>7</v>
      </c>
      <c r="K29" s="13">
        <v>6</v>
      </c>
      <c r="L29" s="14" t="s">
        <v>1</v>
      </c>
      <c r="M29" s="15">
        <v>8</v>
      </c>
      <c r="N29" s="13">
        <v>4</v>
      </c>
      <c r="O29" s="14" t="s">
        <v>1</v>
      </c>
      <c r="P29" s="15">
        <v>8</v>
      </c>
    </row>
    <row r="30" spans="1:16" ht="20.100000000000001" customHeight="1" x14ac:dyDescent="0.2">
      <c r="A30" s="13" t="s">
        <v>12</v>
      </c>
      <c r="B30" s="50"/>
      <c r="C30" s="53"/>
      <c r="D30" s="52"/>
      <c r="E30" s="50"/>
      <c r="F30" s="53"/>
      <c r="G30" s="52"/>
      <c r="H30" s="50"/>
      <c r="I30" s="53"/>
      <c r="J30" s="52"/>
      <c r="K30" s="50"/>
      <c r="L30" s="53"/>
      <c r="M30" s="52"/>
      <c r="N30" s="50"/>
      <c r="O30" s="53"/>
      <c r="P30" s="52"/>
    </row>
    <row r="31" spans="1:16" ht="20.100000000000001" customHeight="1" x14ac:dyDescent="0.2">
      <c r="A31" s="19" t="s">
        <v>6</v>
      </c>
      <c r="B31" s="16">
        <v>5</v>
      </c>
      <c r="C31" s="17" t="s">
        <v>1</v>
      </c>
      <c r="D31" s="18">
        <v>10</v>
      </c>
      <c r="E31" s="19">
        <v>5</v>
      </c>
      <c r="F31" s="20" t="s">
        <v>1</v>
      </c>
      <c r="G31" s="21">
        <v>6</v>
      </c>
      <c r="H31" s="16">
        <v>4</v>
      </c>
      <c r="I31" s="17" t="s">
        <v>1</v>
      </c>
      <c r="J31" s="18">
        <v>5</v>
      </c>
      <c r="K31" s="16">
        <v>1</v>
      </c>
      <c r="L31" s="17" t="s">
        <v>1</v>
      </c>
      <c r="M31" s="18">
        <v>9</v>
      </c>
      <c r="N31" s="19">
        <v>3</v>
      </c>
      <c r="O31" s="20" t="s">
        <v>1</v>
      </c>
      <c r="P31" s="21">
        <v>7</v>
      </c>
    </row>
    <row r="32" spans="1:16" ht="20.100000000000001" customHeight="1" x14ac:dyDescent="0.2">
      <c r="A32" s="19" t="s">
        <v>7</v>
      </c>
      <c r="B32" s="19">
        <v>3</v>
      </c>
      <c r="C32" s="20" t="s">
        <v>1</v>
      </c>
      <c r="D32" s="21">
        <v>8</v>
      </c>
      <c r="E32" s="13">
        <v>4</v>
      </c>
      <c r="F32" s="14" t="s">
        <v>1</v>
      </c>
      <c r="G32" s="15">
        <v>10</v>
      </c>
      <c r="H32" s="19">
        <v>2</v>
      </c>
      <c r="I32" s="20" t="s">
        <v>1</v>
      </c>
      <c r="J32" s="21">
        <v>9</v>
      </c>
      <c r="K32" s="19">
        <v>2</v>
      </c>
      <c r="L32" s="20" t="s">
        <v>1</v>
      </c>
      <c r="M32" s="21">
        <v>10</v>
      </c>
      <c r="N32" s="13">
        <v>2</v>
      </c>
      <c r="O32" s="14" t="s">
        <v>1</v>
      </c>
      <c r="P32" s="15">
        <v>6</v>
      </c>
    </row>
    <row r="33" spans="1:16" ht="20.100000000000001" customHeight="1" x14ac:dyDescent="0.2">
      <c r="A33" s="13" t="s">
        <v>13</v>
      </c>
      <c r="B33" s="19">
        <v>2</v>
      </c>
      <c r="C33" s="20" t="s">
        <v>1</v>
      </c>
      <c r="D33" s="21">
        <v>7</v>
      </c>
      <c r="E33" s="13">
        <v>2</v>
      </c>
      <c r="F33" s="14" t="s">
        <v>1</v>
      </c>
      <c r="G33" s="15">
        <v>8</v>
      </c>
      <c r="H33" s="13">
        <v>1</v>
      </c>
      <c r="I33" s="14" t="s">
        <v>1</v>
      </c>
      <c r="J33" s="15">
        <v>8</v>
      </c>
      <c r="K33" s="13">
        <v>3</v>
      </c>
      <c r="L33" s="14" t="s">
        <v>1</v>
      </c>
      <c r="M33" s="15">
        <v>5</v>
      </c>
      <c r="N33" s="13">
        <v>1</v>
      </c>
      <c r="O33" s="14" t="s">
        <v>1</v>
      </c>
      <c r="P33" s="15">
        <v>10</v>
      </c>
    </row>
    <row r="34" spans="1:16" ht="20.100000000000001" customHeight="1" thickBot="1" x14ac:dyDescent="0.25">
      <c r="A34" s="37" t="s">
        <v>9</v>
      </c>
      <c r="B34" s="37">
        <v>4</v>
      </c>
      <c r="C34" s="38" t="s">
        <v>1</v>
      </c>
      <c r="D34" s="39">
        <v>9</v>
      </c>
      <c r="E34" s="37">
        <v>3</v>
      </c>
      <c r="F34" s="38" t="s">
        <v>1</v>
      </c>
      <c r="G34" s="39">
        <v>9</v>
      </c>
      <c r="H34" s="37">
        <v>3</v>
      </c>
      <c r="I34" s="38" t="s">
        <v>1</v>
      </c>
      <c r="J34" s="39">
        <v>10</v>
      </c>
      <c r="K34" s="37">
        <v>4</v>
      </c>
      <c r="L34" s="38" t="s">
        <v>1</v>
      </c>
      <c r="M34" s="39">
        <v>7</v>
      </c>
      <c r="N34" s="37">
        <v>5</v>
      </c>
      <c r="O34" s="38" t="s">
        <v>1</v>
      </c>
      <c r="P34" s="39">
        <v>9</v>
      </c>
    </row>
    <row r="35" spans="1:16" ht="20.100000000000001" customHeight="1" x14ac:dyDescent="0.2">
      <c r="A35" s="3"/>
      <c r="B35" s="32" t="s">
        <v>8</v>
      </c>
      <c r="C35" s="3"/>
      <c r="D35" s="32" t="s">
        <v>8</v>
      </c>
      <c r="H35" s="32" t="s">
        <v>8</v>
      </c>
      <c r="I35" s="3"/>
      <c r="J35" s="32" t="s">
        <v>8</v>
      </c>
      <c r="K35" s="3"/>
      <c r="L35" s="3"/>
      <c r="M35" s="3"/>
      <c r="N35" s="32" t="s">
        <v>8</v>
      </c>
      <c r="O35" s="3"/>
      <c r="P35" s="32" t="s">
        <v>8</v>
      </c>
    </row>
    <row r="36" spans="1:16" ht="20.100000000000001" customHeight="1" thickBot="1" x14ac:dyDescent="0.25">
      <c r="A36" s="127" t="e">
        <f>A27+7</f>
        <v>#REF!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</row>
    <row r="37" spans="1:16" ht="20.100000000000001" customHeight="1" thickBot="1" x14ac:dyDescent="0.25">
      <c r="A37" s="30" t="s">
        <v>0</v>
      </c>
      <c r="B37" s="128">
        <v>0.60416666666666663</v>
      </c>
      <c r="C37" s="129"/>
      <c r="D37" s="130"/>
      <c r="E37" s="128">
        <v>0.61805555555555558</v>
      </c>
      <c r="F37" s="129"/>
      <c r="G37" s="130"/>
      <c r="H37" s="128">
        <v>0.63194444444444442</v>
      </c>
      <c r="I37" s="129"/>
      <c r="J37" s="130"/>
      <c r="K37" s="128">
        <v>0.64583333333333337</v>
      </c>
      <c r="L37" s="129"/>
      <c r="M37" s="130"/>
      <c r="N37" s="128">
        <v>0.65972222222222221</v>
      </c>
      <c r="O37" s="129"/>
      <c r="P37" s="130"/>
    </row>
    <row r="38" spans="1:16" ht="20.100000000000001" customHeight="1" x14ac:dyDescent="0.2">
      <c r="A38" s="13" t="s">
        <v>5</v>
      </c>
      <c r="B38" s="13">
        <v>1</v>
      </c>
      <c r="C38" s="14" t="s">
        <v>1</v>
      </c>
      <c r="D38" s="15">
        <v>2</v>
      </c>
      <c r="E38" s="19">
        <v>1</v>
      </c>
      <c r="F38" s="20" t="s">
        <v>1</v>
      </c>
      <c r="G38" s="21">
        <v>3</v>
      </c>
      <c r="H38" s="13">
        <v>8</v>
      </c>
      <c r="I38" s="14" t="s">
        <v>1</v>
      </c>
      <c r="J38" s="15">
        <v>10</v>
      </c>
      <c r="K38" s="13">
        <v>1</v>
      </c>
      <c r="L38" s="14" t="s">
        <v>1</v>
      </c>
      <c r="M38" s="15">
        <v>5</v>
      </c>
      <c r="N38" s="13">
        <v>4</v>
      </c>
      <c r="O38" s="14" t="s">
        <v>1</v>
      </c>
      <c r="P38" s="15">
        <v>9</v>
      </c>
    </row>
    <row r="39" spans="1:16" ht="20.100000000000001" customHeight="1" x14ac:dyDescent="0.2">
      <c r="A39" s="13" t="s">
        <v>12</v>
      </c>
      <c r="B39" s="50"/>
      <c r="C39" s="53"/>
      <c r="D39" s="52"/>
      <c r="E39" s="50"/>
      <c r="F39" s="53"/>
      <c r="G39" s="52"/>
      <c r="H39" s="50"/>
      <c r="I39" s="53"/>
      <c r="J39" s="52"/>
      <c r="K39" s="50"/>
      <c r="L39" s="53"/>
      <c r="M39" s="52"/>
      <c r="N39" s="50"/>
      <c r="O39" s="53"/>
      <c r="P39" s="52"/>
    </row>
    <row r="40" spans="1:16" ht="20.100000000000001" customHeight="1" x14ac:dyDescent="0.2">
      <c r="A40" s="19" t="s">
        <v>6</v>
      </c>
      <c r="B40" s="16">
        <v>3</v>
      </c>
      <c r="C40" s="17" t="s">
        <v>1</v>
      </c>
      <c r="D40" s="18">
        <v>4</v>
      </c>
      <c r="E40" s="19">
        <v>7</v>
      </c>
      <c r="F40" s="20" t="s">
        <v>1</v>
      </c>
      <c r="G40" s="21">
        <v>10</v>
      </c>
      <c r="H40" s="16">
        <v>2</v>
      </c>
      <c r="I40" s="17" t="s">
        <v>1</v>
      </c>
      <c r="J40" s="18">
        <v>3</v>
      </c>
      <c r="K40" s="16">
        <v>7</v>
      </c>
      <c r="L40" s="17" t="s">
        <v>1</v>
      </c>
      <c r="M40" s="18">
        <v>8</v>
      </c>
      <c r="N40" s="19">
        <v>5</v>
      </c>
      <c r="O40" s="20" t="s">
        <v>1</v>
      </c>
      <c r="P40" s="21">
        <v>10</v>
      </c>
    </row>
    <row r="41" spans="1:16" ht="20.100000000000001" customHeight="1" x14ac:dyDescent="0.2">
      <c r="A41" s="19" t="s">
        <v>7</v>
      </c>
      <c r="B41" s="19">
        <v>6</v>
      </c>
      <c r="C41" s="20" t="s">
        <v>1</v>
      </c>
      <c r="D41" s="21">
        <v>10</v>
      </c>
      <c r="E41" s="13">
        <v>2</v>
      </c>
      <c r="F41" s="14" t="s">
        <v>1</v>
      </c>
      <c r="G41" s="15">
        <v>5</v>
      </c>
      <c r="H41" s="19">
        <v>5</v>
      </c>
      <c r="I41" s="20" t="s">
        <v>1</v>
      </c>
      <c r="J41" s="21">
        <v>7</v>
      </c>
      <c r="K41" s="19">
        <v>2</v>
      </c>
      <c r="L41" s="20" t="s">
        <v>1</v>
      </c>
      <c r="M41" s="21">
        <v>4</v>
      </c>
      <c r="N41" s="13">
        <v>1</v>
      </c>
      <c r="O41" s="14" t="s">
        <v>1</v>
      </c>
      <c r="P41" s="15">
        <v>6</v>
      </c>
    </row>
    <row r="42" spans="1:16" ht="20.100000000000001" customHeight="1" x14ac:dyDescent="0.2">
      <c r="A42" s="13" t="s">
        <v>13</v>
      </c>
      <c r="B42" s="19">
        <v>5</v>
      </c>
      <c r="C42" s="20" t="s">
        <v>1</v>
      </c>
      <c r="D42" s="21">
        <v>8</v>
      </c>
      <c r="E42" s="13">
        <v>4</v>
      </c>
      <c r="F42" s="14" t="s">
        <v>1</v>
      </c>
      <c r="G42" s="15">
        <v>6</v>
      </c>
      <c r="H42" s="13">
        <v>1</v>
      </c>
      <c r="I42" s="14" t="s">
        <v>1</v>
      </c>
      <c r="J42" s="15">
        <v>4</v>
      </c>
      <c r="K42" s="13">
        <v>9</v>
      </c>
      <c r="L42" s="14" t="s">
        <v>1</v>
      </c>
      <c r="M42" s="15">
        <v>10</v>
      </c>
      <c r="N42" s="13">
        <v>2</v>
      </c>
      <c r="O42" s="14" t="s">
        <v>1</v>
      </c>
      <c r="P42" s="15">
        <v>7</v>
      </c>
    </row>
    <row r="43" spans="1:16" ht="20.100000000000001" customHeight="1" thickBot="1" x14ac:dyDescent="0.25">
      <c r="A43" s="37" t="s">
        <v>9</v>
      </c>
      <c r="B43" s="37">
        <v>7</v>
      </c>
      <c r="C43" s="38" t="s">
        <v>1</v>
      </c>
      <c r="D43" s="39">
        <v>9</v>
      </c>
      <c r="E43" s="37">
        <v>8</v>
      </c>
      <c r="F43" s="38" t="s">
        <v>1</v>
      </c>
      <c r="G43" s="39">
        <v>9</v>
      </c>
      <c r="H43" s="37">
        <v>6</v>
      </c>
      <c r="I43" s="38" t="s">
        <v>1</v>
      </c>
      <c r="J43" s="39">
        <v>9</v>
      </c>
      <c r="K43" s="37">
        <v>3</v>
      </c>
      <c r="L43" s="38" t="s">
        <v>1</v>
      </c>
      <c r="M43" s="39">
        <v>6</v>
      </c>
      <c r="N43" s="37">
        <v>3</v>
      </c>
      <c r="O43" s="38" t="s">
        <v>1</v>
      </c>
      <c r="P43" s="39">
        <v>8</v>
      </c>
    </row>
    <row r="44" spans="1:16" ht="20.100000000000001" customHeight="1" x14ac:dyDescent="0.2">
      <c r="B44" s="5"/>
      <c r="D44" s="2"/>
      <c r="E44" s="5"/>
      <c r="G44" s="2"/>
      <c r="H44" s="5"/>
      <c r="J44" s="2"/>
      <c r="K44" s="5"/>
      <c r="M44" s="2"/>
    </row>
    <row r="45" spans="1:16" ht="20.100000000000001" customHeight="1" thickBot="1" x14ac:dyDescent="0.25">
      <c r="A45" s="127" t="e">
        <f>A36+7</f>
        <v>#REF!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</row>
    <row r="46" spans="1:16" ht="20.100000000000001" customHeight="1" thickBot="1" x14ac:dyDescent="0.25">
      <c r="A46" s="30" t="s">
        <v>0</v>
      </c>
      <c r="B46" s="128">
        <v>0.60416666666666663</v>
      </c>
      <c r="C46" s="129"/>
      <c r="D46" s="130"/>
      <c r="E46" s="128">
        <v>0.61805555555555558</v>
      </c>
      <c r="F46" s="129"/>
      <c r="G46" s="130"/>
      <c r="H46" s="128">
        <v>0.63194444444444442</v>
      </c>
      <c r="I46" s="129"/>
      <c r="J46" s="130"/>
      <c r="K46" s="128">
        <v>0.64583333333333337</v>
      </c>
      <c r="L46" s="129"/>
      <c r="M46" s="130"/>
      <c r="N46" s="128">
        <v>0.65972222222222221</v>
      </c>
      <c r="O46" s="129"/>
      <c r="P46" s="130"/>
    </row>
    <row r="47" spans="1:16" ht="20.100000000000001" customHeight="1" x14ac:dyDescent="0.2">
      <c r="A47" s="13" t="s">
        <v>5</v>
      </c>
      <c r="B47" s="13">
        <v>4</v>
      </c>
      <c r="C47" s="14" t="s">
        <v>1</v>
      </c>
      <c r="D47" s="15">
        <v>10</v>
      </c>
      <c r="E47" s="19">
        <v>4</v>
      </c>
      <c r="F47" s="20" t="s">
        <v>1</v>
      </c>
      <c r="G47" s="21">
        <v>5</v>
      </c>
      <c r="H47" s="13">
        <v>4</v>
      </c>
      <c r="I47" s="14" t="s">
        <v>1</v>
      </c>
      <c r="J47" s="15">
        <v>7</v>
      </c>
      <c r="K47" s="13">
        <v>1</v>
      </c>
      <c r="L47" s="14" t="s">
        <v>1</v>
      </c>
      <c r="M47" s="15">
        <v>10</v>
      </c>
      <c r="N47" s="13">
        <v>5</v>
      </c>
      <c r="O47" s="14" t="s">
        <v>1</v>
      </c>
      <c r="P47" s="15">
        <v>8</v>
      </c>
    </row>
    <row r="48" spans="1:16" ht="20.100000000000001" customHeight="1" x14ac:dyDescent="0.2">
      <c r="A48" s="13" t="s">
        <v>12</v>
      </c>
      <c r="B48" s="50"/>
      <c r="C48" s="53"/>
      <c r="D48" s="52"/>
      <c r="E48" s="50"/>
      <c r="F48" s="53"/>
      <c r="G48" s="52"/>
      <c r="H48" s="50"/>
      <c r="I48" s="53"/>
      <c r="J48" s="52"/>
      <c r="K48" s="50"/>
      <c r="L48" s="53"/>
      <c r="M48" s="52"/>
      <c r="N48" s="50"/>
      <c r="O48" s="53"/>
      <c r="P48" s="52"/>
    </row>
    <row r="49" spans="1:16" ht="20.100000000000001" customHeight="1" x14ac:dyDescent="0.2">
      <c r="A49" s="19" t="s">
        <v>6</v>
      </c>
      <c r="B49" s="16">
        <v>5</v>
      </c>
      <c r="C49" s="17" t="s">
        <v>1</v>
      </c>
      <c r="D49" s="18">
        <v>6</v>
      </c>
      <c r="E49" s="19">
        <v>3</v>
      </c>
      <c r="F49" s="20" t="s">
        <v>1</v>
      </c>
      <c r="G49" s="21">
        <v>10</v>
      </c>
      <c r="H49" s="16">
        <v>1</v>
      </c>
      <c r="I49" s="17" t="s">
        <v>1</v>
      </c>
      <c r="J49" s="18">
        <v>9</v>
      </c>
      <c r="K49" s="16">
        <v>2</v>
      </c>
      <c r="L49" s="17" t="s">
        <v>1</v>
      </c>
      <c r="M49" s="18">
        <v>6</v>
      </c>
      <c r="N49" s="19">
        <v>7</v>
      </c>
      <c r="O49" s="20" t="s">
        <v>1</v>
      </c>
      <c r="P49" s="21">
        <v>9</v>
      </c>
    </row>
    <row r="50" spans="1:16" ht="20.100000000000001" customHeight="1" x14ac:dyDescent="0.2">
      <c r="A50" s="19" t="s">
        <v>7</v>
      </c>
      <c r="B50" s="19">
        <v>1</v>
      </c>
      <c r="C50" s="20" t="s">
        <v>1</v>
      </c>
      <c r="D50" s="21">
        <v>7</v>
      </c>
      <c r="E50" s="13">
        <v>2</v>
      </c>
      <c r="F50" s="14" t="s">
        <v>1</v>
      </c>
      <c r="G50" s="15">
        <v>9</v>
      </c>
      <c r="H50" s="19">
        <v>3</v>
      </c>
      <c r="I50" s="20" t="s">
        <v>1</v>
      </c>
      <c r="J50" s="21">
        <v>5</v>
      </c>
      <c r="K50" s="19">
        <v>4</v>
      </c>
      <c r="L50" s="20" t="s">
        <v>1</v>
      </c>
      <c r="M50" s="21">
        <v>8</v>
      </c>
      <c r="N50" s="13">
        <v>1</v>
      </c>
      <c r="O50" s="14" t="s">
        <v>1</v>
      </c>
      <c r="P50" s="15">
        <v>2</v>
      </c>
    </row>
    <row r="51" spans="1:16" ht="20.100000000000001" customHeight="1" x14ac:dyDescent="0.2">
      <c r="A51" s="13" t="s">
        <v>13</v>
      </c>
      <c r="B51" s="19">
        <v>3</v>
      </c>
      <c r="C51" s="20" t="s">
        <v>1</v>
      </c>
      <c r="D51" s="21">
        <v>9</v>
      </c>
      <c r="E51" s="13">
        <v>6</v>
      </c>
      <c r="F51" s="14" t="s">
        <v>1</v>
      </c>
      <c r="G51" s="15">
        <v>7</v>
      </c>
      <c r="H51" s="13">
        <v>2</v>
      </c>
      <c r="I51" s="14" t="s">
        <v>1</v>
      </c>
      <c r="J51" s="15">
        <v>10</v>
      </c>
      <c r="K51" s="13">
        <v>5</v>
      </c>
      <c r="L51" s="14" t="s">
        <v>1</v>
      </c>
      <c r="M51" s="15">
        <v>9</v>
      </c>
      <c r="N51" s="13">
        <v>3</v>
      </c>
      <c r="O51" s="14" t="s">
        <v>1</v>
      </c>
      <c r="P51" s="15">
        <v>4</v>
      </c>
    </row>
    <row r="52" spans="1:16" ht="20.100000000000001" customHeight="1" thickBot="1" x14ac:dyDescent="0.25">
      <c r="A52" s="37" t="s">
        <v>9</v>
      </c>
      <c r="B52" s="37">
        <v>2</v>
      </c>
      <c r="C52" s="38" t="s">
        <v>1</v>
      </c>
      <c r="D52" s="39">
        <v>8</v>
      </c>
      <c r="E52" s="37">
        <v>1</v>
      </c>
      <c r="F52" s="38" t="s">
        <v>1</v>
      </c>
      <c r="G52" s="39">
        <v>8</v>
      </c>
      <c r="H52" s="37">
        <v>6</v>
      </c>
      <c r="I52" s="38" t="s">
        <v>1</v>
      </c>
      <c r="J52" s="39">
        <v>8</v>
      </c>
      <c r="K52" s="37">
        <v>3</v>
      </c>
      <c r="L52" s="38" t="s">
        <v>1</v>
      </c>
      <c r="M52" s="39">
        <v>7</v>
      </c>
      <c r="N52" s="37">
        <v>6</v>
      </c>
      <c r="O52" s="38" t="s">
        <v>1</v>
      </c>
      <c r="P52" s="39">
        <v>10</v>
      </c>
    </row>
  </sheetData>
  <mergeCells count="30">
    <mergeCell ref="A9:P9"/>
    <mergeCell ref="B10:D10"/>
    <mergeCell ref="E10:G10"/>
    <mergeCell ref="H10:J10"/>
    <mergeCell ref="K10:M10"/>
    <mergeCell ref="N10:P10"/>
    <mergeCell ref="A18:P18"/>
    <mergeCell ref="B19:D19"/>
    <mergeCell ref="E19:G19"/>
    <mergeCell ref="H19:J19"/>
    <mergeCell ref="K19:M19"/>
    <mergeCell ref="N19:P19"/>
    <mergeCell ref="A27:P27"/>
    <mergeCell ref="B28:D28"/>
    <mergeCell ref="E28:G28"/>
    <mergeCell ref="H28:J28"/>
    <mergeCell ref="K28:M28"/>
    <mergeCell ref="N28:P28"/>
    <mergeCell ref="A36:P36"/>
    <mergeCell ref="B37:D37"/>
    <mergeCell ref="E37:G37"/>
    <mergeCell ref="H37:J37"/>
    <mergeCell ref="K37:M37"/>
    <mergeCell ref="N37:P37"/>
    <mergeCell ref="A45:P45"/>
    <mergeCell ref="B46:D46"/>
    <mergeCell ref="E46:G46"/>
    <mergeCell ref="H46:J46"/>
    <mergeCell ref="K46:M46"/>
    <mergeCell ref="N46:P46"/>
  </mergeCells>
  <phoneticPr fontId="4" type="noConversion"/>
  <printOptions gridLines="1"/>
  <pageMargins left="0.27" right="0.23" top="1" bottom="1" header="0.5" footer="0.5"/>
  <pageSetup paperSize="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Jordan Stojowski</cp:lastModifiedBy>
  <cp:lastPrinted>2024-11-02T17:24:38Z</cp:lastPrinted>
  <dcterms:created xsi:type="dcterms:W3CDTF">2008-01-27T02:10:13Z</dcterms:created>
  <dcterms:modified xsi:type="dcterms:W3CDTF">2025-02-15T01:12:21Z</dcterms:modified>
</cp:coreProperties>
</file>