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\OneDrive\Documents\AE Volleyball\Summer 2024\"/>
    </mc:Choice>
  </mc:AlternateContent>
  <bookViews>
    <workbookView showHorizontalScroll="0" showVerticalScroll="0" showSheetTabs="0" xWindow="0" yWindow="0" windowWidth="28800" windowHeight="11955"/>
  </bookViews>
  <sheets>
    <sheet name="Sheet1" sheetId="1" r:id="rId1"/>
  </sheets>
  <definedNames>
    <definedName name="_xlnm._FilterDatabase" localSheetId="0" hidden="1">Sheet1!$A$58:$P$64</definedName>
    <definedName name="_xlnm.Print_Area" localSheetId="0">Sheet1!$U$2:$AG$42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7" i="1" l="1"/>
  <c r="X36" i="1"/>
  <c r="X38" i="1" s="1"/>
  <c r="AE36" i="1"/>
  <c r="H34" i="1"/>
  <c r="H42" i="1" s="1"/>
  <c r="H50" i="1" s="1"/>
  <c r="H58" i="1" s="1"/>
  <c r="AC36" i="1"/>
  <c r="AC37" i="1"/>
  <c r="AF37" i="1"/>
  <c r="AE37" i="1"/>
  <c r="AD37" i="1"/>
  <c r="AB37" i="1"/>
  <c r="AA37" i="1"/>
  <c r="Z37" i="1"/>
  <c r="U34" i="1"/>
  <c r="Y37" i="1"/>
  <c r="W37" i="1"/>
  <c r="AF36" i="1"/>
  <c r="AD36" i="1"/>
  <c r="AB36" i="1"/>
  <c r="AA36" i="1"/>
  <c r="AA38" i="1" s="1"/>
  <c r="Z36" i="1"/>
  <c r="Y36" i="1"/>
  <c r="W36" i="1"/>
  <c r="U35" i="1"/>
  <c r="U32" i="1"/>
  <c r="U31" i="1"/>
  <c r="U30" i="1"/>
  <c r="U29" i="1"/>
  <c r="U28" i="1"/>
  <c r="U27" i="1"/>
  <c r="U26" i="1"/>
  <c r="U25" i="1"/>
  <c r="V24" i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U24" i="1"/>
  <c r="U23" i="1"/>
  <c r="AB38" i="1"/>
  <c r="U33" i="1"/>
  <c r="W38" i="1" l="1"/>
  <c r="Y38" i="1"/>
  <c r="AF38" i="1"/>
  <c r="AE38" i="1"/>
  <c r="Z38" i="1"/>
  <c r="AD38" i="1"/>
  <c r="AC38" i="1"/>
  <c r="H67" i="1"/>
  <c r="H69" i="1"/>
  <c r="H77" i="1" s="1"/>
  <c r="H85" i="1" s="1"/>
  <c r="H93" i="1" s="1"/>
  <c r="H101" i="1" s="1"/>
  <c r="H110" i="1" s="1"/>
  <c r="H118" i="1" s="1"/>
</calcChain>
</file>

<file path=xl/sharedStrings.xml><?xml version="1.0" encoding="utf-8"?>
<sst xmlns="http://schemas.openxmlformats.org/spreadsheetml/2006/main" count="516" uniqueCount="93">
  <si>
    <t xml:space="preserve"> </t>
  </si>
  <si>
    <t>Team #</t>
  </si>
  <si>
    <t xml:space="preserve">Team Name       </t>
  </si>
  <si>
    <t>Firm Name</t>
  </si>
  <si>
    <t xml:space="preserve">Team Captain       </t>
  </si>
  <si>
    <t xml:space="preserve">League confirmed that it matches results     </t>
  </si>
  <si>
    <t xml:space="preserve">Results are missing in schedule or wins do not match schedule.             </t>
  </si>
  <si>
    <t xml:space="preserve">League entered the results and must be changed to Dark Green 'fill' within 2 weeks if you concur or wins posted will be zeroed out.              </t>
  </si>
  <si>
    <t>Teams with net duty shall set up the net indicated in game 1 by 6:30 PM and then MAY rotate in the subsequent games</t>
  </si>
  <si>
    <t>All matches are a single game to 25 win by 2, 27 max using rally scoring.  Change sides at 13 points</t>
  </si>
  <si>
    <t xml:space="preserve">Please keep notes on your games and highlight the winning team in green below and the total wins for your team to right. </t>
  </si>
  <si>
    <t>A/E VOLLEYBALL LEAGUE-OUTDOOR GROUP T4</t>
  </si>
  <si>
    <t>Denotes the winning team.(Either team can use Light Green 'fill' for winning team  -  Please post within 24 hours.</t>
  </si>
  <si>
    <t>Results are missing after 48 hours. (Either team can use Light Green 'fill' for winning team)</t>
  </si>
  <si>
    <t>DATE</t>
  </si>
  <si>
    <t>Location:</t>
  </si>
  <si>
    <t>Sandel</t>
  </si>
  <si>
    <t>Week 1</t>
  </si>
  <si>
    <t>Net Duties:</t>
  </si>
  <si>
    <t>1 - 5</t>
  </si>
  <si>
    <t>Court</t>
  </si>
  <si>
    <t>A</t>
  </si>
  <si>
    <t>VS</t>
  </si>
  <si>
    <t>B</t>
  </si>
  <si>
    <t>C</t>
  </si>
  <si>
    <t>D</t>
  </si>
  <si>
    <t>E</t>
  </si>
  <si>
    <t>Week 2</t>
  </si>
  <si>
    <t>6 - 10</t>
  </si>
  <si>
    <t>Game. Totals</t>
  </si>
  <si>
    <t>Matches Played</t>
  </si>
  <si>
    <t>Percent Won</t>
  </si>
  <si>
    <t>Final Standings</t>
  </si>
  <si>
    <t>Coming to Tourn?</t>
  </si>
  <si>
    <t>Can bring a net?</t>
  </si>
  <si>
    <t>Week 3</t>
  </si>
  <si>
    <t>Tournament Seed</t>
  </si>
  <si>
    <t>Week 4</t>
  </si>
  <si>
    <t>Week 5</t>
  </si>
  <si>
    <t>Net Duties: Same as Rain Out</t>
  </si>
  <si>
    <t>Location - Lower Soundview</t>
  </si>
  <si>
    <t>Week 6</t>
  </si>
  <si>
    <t>Week 7</t>
  </si>
  <si>
    <t>2,4,5,7,10</t>
  </si>
  <si>
    <t>Week 8</t>
  </si>
  <si>
    <t>Week 9</t>
  </si>
  <si>
    <t>Week 10</t>
  </si>
  <si>
    <t>Game 5 shall be a repeat of the first game.</t>
  </si>
  <si>
    <t>Week 11</t>
  </si>
  <si>
    <t>Rain Make-up</t>
  </si>
  <si>
    <t>Net Assignments same as rain out</t>
  </si>
  <si>
    <t>All teams are expected to attend (no refunds) - Teams Seeded by Regular Season Record</t>
  </si>
  <si>
    <t>1, 3 - 6</t>
  </si>
  <si>
    <t>2, 7 - 10</t>
  </si>
  <si>
    <t>Team 4 set up net D</t>
  </si>
  <si>
    <t>Team 2 set up net A</t>
  </si>
  <si>
    <t>Rainout make up games</t>
  </si>
  <si>
    <t>A/E VOLLEYBALL LEAGUE - OUTDOOR GROUP T-3</t>
  </si>
  <si>
    <t>Hit it from the back...row</t>
  </si>
  <si>
    <t>Set It and Forget It</t>
  </si>
  <si>
    <t>Volley Llamas</t>
  </si>
  <si>
    <t>St. Vincent M.S. Volleyball Team</t>
  </si>
  <si>
    <t>Spike It Like It's Hot!</t>
  </si>
  <si>
    <t>Ace is the Place</t>
  </si>
  <si>
    <t>Team Marmot</t>
  </si>
  <si>
    <t>Big Dig Energy</t>
  </si>
  <si>
    <t xml:space="preserve">Jolleyball          </t>
  </si>
  <si>
    <t>Erica</t>
  </si>
  <si>
    <t>Mitch</t>
  </si>
  <si>
    <t>Christine</t>
  </si>
  <si>
    <t>Annie</t>
  </si>
  <si>
    <t>Garrett</t>
  </si>
  <si>
    <t>Emily</t>
  </si>
  <si>
    <t>Blake</t>
  </si>
  <si>
    <t xml:space="preserve">Ian     </t>
  </si>
  <si>
    <t>Kokalis-Fernandez</t>
  </si>
  <si>
    <t>Lee</t>
  </si>
  <si>
    <t>Elder</t>
  </si>
  <si>
    <t>LaFaive</t>
  </si>
  <si>
    <t>Chan</t>
  </si>
  <si>
    <t>Frederick</t>
  </si>
  <si>
    <t>Peery</t>
  </si>
  <si>
    <t>Taylor</t>
  </si>
  <si>
    <t>Branch</t>
  </si>
  <si>
    <t>After Aug13th, teams are free to schedule a practice or a srimmage on Aug. 20th</t>
  </si>
  <si>
    <t>Team 6 shall set up net L on 8/6.</t>
  </si>
  <si>
    <t>Sams Brew Tours</t>
  </si>
  <si>
    <t>(TournamentCheck-in8AM,Nets up 8:30,Captains' Mtg 8:30,Mrn Pool 9AM,Lunch 11:30,2nd Captains' Mtg 12:15, PM Pool 12:30-3PM,Playoffs 3:30-5PM)</t>
  </si>
  <si>
    <t xml:space="preserve">Tournament on Sunday August 25th at Soundview (NW 90th St &amp; 15th Ave NW) </t>
  </si>
  <si>
    <t>Schedule subject to change if we can add a 12th team to this group by June 11 (Team 11 is on the wait list and paid)</t>
  </si>
  <si>
    <t>Philip</t>
  </si>
  <si>
    <t>Breaw</t>
  </si>
  <si>
    <t xml:space="preserve">Safe Sets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</si>
</sst>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d\-mmm;@"/>
  </numFmts>
  <fonts count="25" x14ac:knownFonts="1">
    <font>
      <sz val="10"/>
      <name val="Arial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0"/>
      <name val="Arial"/>
      <family val="2"/>
    </font>
    <font>
      <b/>
      <i/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8"/>
      <color rgb="FF000000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64" fontId="0" fillId="0" borderId="8" xfId="0" applyNumberFormat="1" applyBorder="1"/>
    <xf numFmtId="0" fontId="8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0" fillId="4" borderId="9" xfId="0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4" borderId="9" xfId="0" applyFont="1" applyFill="1" applyBorder="1"/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wrapText="1"/>
    </xf>
    <xf numFmtId="0" fontId="5" fillId="4" borderId="9" xfId="0" applyFont="1" applyFill="1" applyBorder="1" applyAlignment="1">
      <alignment wrapText="1"/>
    </xf>
    <xf numFmtId="10" fontId="5" fillId="4" borderId="9" xfId="0" applyNumberFormat="1" applyFont="1" applyFill="1" applyBorder="1"/>
    <xf numFmtId="0" fontId="8" fillId="0" borderId="9" xfId="0" applyFont="1" applyBorder="1" applyAlignment="1">
      <alignment wrapText="1"/>
    </xf>
    <xf numFmtId="0" fontId="5" fillId="4" borderId="9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15" xfId="0" applyFont="1" applyBorder="1" applyAlignment="1">
      <alignment horizontal="center"/>
    </xf>
    <xf numFmtId="164" fontId="3" fillId="7" borderId="8" xfId="0" applyNumberFormat="1" applyFont="1" applyFill="1" applyBorder="1"/>
    <xf numFmtId="164" fontId="3" fillId="7" borderId="8" xfId="0" applyNumberFormat="1" applyFont="1" applyFill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7" borderId="8" xfId="0" applyNumberFormat="1" applyFont="1" applyFill="1" applyBorder="1" applyAlignment="1">
      <alignment horizontal="left"/>
    </xf>
    <xf numFmtId="0" fontId="3" fillId="7" borderId="0" xfId="0" applyFont="1" applyFill="1"/>
    <xf numFmtId="49" fontId="3" fillId="7" borderId="8" xfId="0" applyNumberFormat="1" applyFont="1" applyFill="1" applyBorder="1" applyAlignment="1">
      <alignment horizontal="center"/>
    </xf>
    <xf numFmtId="0" fontId="16" fillId="0" borderId="0" xfId="0" applyFont="1"/>
    <xf numFmtId="164" fontId="3" fillId="0" borderId="15" xfId="0" applyNumberFormat="1" applyFont="1" applyBorder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164" fontId="3" fillId="7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center"/>
    </xf>
    <xf numFmtId="0" fontId="5" fillId="0" borderId="40" xfId="0" applyFont="1" applyBorder="1" applyAlignment="1">
      <alignment horizontal="center"/>
    </xf>
    <xf numFmtId="164" fontId="0" fillId="0" borderId="0" xfId="0" applyNumberFormat="1"/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164" fontId="9" fillId="0" borderId="15" xfId="0" applyNumberFormat="1" applyFont="1" applyBorder="1"/>
    <xf numFmtId="0" fontId="9" fillId="0" borderId="0" xfId="0" applyFont="1"/>
    <xf numFmtId="0" fontId="12" fillId="0" borderId="0" xfId="0" applyFont="1" applyAlignment="1">
      <alignment horizontal="center"/>
    </xf>
    <xf numFmtId="0" fontId="7" fillId="0" borderId="0" xfId="0" applyFont="1"/>
    <xf numFmtId="0" fontId="17" fillId="5" borderId="0" xfId="0" applyFont="1" applyFill="1" applyAlignment="1">
      <alignment horizontal="left"/>
    </xf>
    <xf numFmtId="0" fontId="2" fillId="0" borderId="3" xfId="0" applyFont="1" applyBorder="1"/>
    <xf numFmtId="0" fontId="0" fillId="0" borderId="58" xfId="0" applyBorder="1"/>
    <xf numFmtId="0" fontId="5" fillId="8" borderId="28" xfId="0" applyFont="1" applyFill="1" applyBorder="1" applyAlignment="1">
      <alignment horizontal="center"/>
    </xf>
    <xf numFmtId="0" fontId="5" fillId="8" borderId="25" xfId="0" applyFont="1" applyFill="1" applyBorder="1" applyAlignment="1">
      <alignment horizontal="center"/>
    </xf>
    <xf numFmtId="0" fontId="5" fillId="8" borderId="33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5" fillId="8" borderId="3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164" fontId="3" fillId="0" borderId="8" xfId="0" applyNumberFormat="1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3" fillId="0" borderId="16" xfId="0" applyFont="1" applyBorder="1" applyAlignment="1">
      <alignment horizontal="left"/>
    </xf>
    <xf numFmtId="0" fontId="0" fillId="9" borderId="59" xfId="0" applyFill="1" applyBorder="1"/>
    <xf numFmtId="0" fontId="0" fillId="3" borderId="24" xfId="0" applyFill="1" applyBorder="1"/>
    <xf numFmtId="0" fontId="0" fillId="7" borderId="24" xfId="0" applyFill="1" applyBorder="1"/>
    <xf numFmtId="0" fontId="0" fillId="5" borderId="0" xfId="0" applyFill="1" applyAlignment="1">
      <alignment horizontal="center"/>
    </xf>
    <xf numFmtId="0" fontId="0" fillId="5" borderId="0" xfId="0" applyFill="1"/>
    <xf numFmtId="0" fontId="9" fillId="5" borderId="0" xfId="0" applyFont="1" applyFill="1" applyAlignment="1">
      <alignment horizontal="center"/>
    </xf>
    <xf numFmtId="0" fontId="14" fillId="5" borderId="0" xfId="0" applyFont="1" applyFill="1"/>
    <xf numFmtId="0" fontId="18" fillId="0" borderId="0" xfId="0" applyFont="1" applyAlignment="1">
      <alignment horizontal="left"/>
    </xf>
    <xf numFmtId="0" fontId="0" fillId="3" borderId="24" xfId="0" applyFill="1" applyBorder="1" applyAlignment="1">
      <alignment horizontal="center"/>
    </xf>
    <xf numFmtId="0" fontId="0" fillId="6" borderId="59" xfId="0" applyFill="1" applyBorder="1" applyAlignment="1">
      <alignment horizontal="center"/>
    </xf>
    <xf numFmtId="0" fontId="19" fillId="0" borderId="0" xfId="0" applyFont="1"/>
    <xf numFmtId="0" fontId="0" fillId="10" borderId="0" xfId="0" applyFill="1"/>
    <xf numFmtId="0" fontId="5" fillId="11" borderId="26" xfId="0" applyFont="1" applyFill="1" applyBorder="1" applyAlignment="1">
      <alignment horizontal="center"/>
    </xf>
    <xf numFmtId="0" fontId="5" fillId="11" borderId="34" xfId="0" applyFont="1" applyFill="1" applyBorder="1" applyAlignment="1">
      <alignment horizontal="center"/>
    </xf>
    <xf numFmtId="0" fontId="3" fillId="0" borderId="62" xfId="0" applyFont="1" applyBorder="1" applyAlignment="1">
      <alignment horizontal="left"/>
    </xf>
    <xf numFmtId="164" fontId="0" fillId="7" borderId="8" xfId="0" applyNumberFormat="1" applyFill="1" applyBorder="1"/>
    <xf numFmtId="164" fontId="3" fillId="7" borderId="62" xfId="0" applyNumberFormat="1" applyFont="1" applyFill="1" applyBorder="1"/>
    <xf numFmtId="164" fontId="3" fillId="0" borderId="62" xfId="0" applyNumberFormat="1" applyFont="1" applyBorder="1"/>
    <xf numFmtId="0" fontId="3" fillId="0" borderId="62" xfId="0" applyFont="1" applyBorder="1"/>
    <xf numFmtId="0" fontId="5" fillId="11" borderId="24" xfId="0" applyFont="1" applyFill="1" applyBorder="1" applyAlignment="1">
      <alignment horizontal="center"/>
    </xf>
    <xf numFmtId="0" fontId="5" fillId="8" borderId="41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right"/>
    </xf>
    <xf numFmtId="164" fontId="0" fillId="7" borderId="62" xfId="0" applyNumberFormat="1" applyFill="1" applyBorder="1"/>
    <xf numFmtId="0" fontId="5" fillId="12" borderId="26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31" xfId="0" applyFont="1" applyFill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0" fillId="12" borderId="0" xfId="0" applyFill="1"/>
    <xf numFmtId="0" fontId="1" fillId="5" borderId="22" xfId="0" applyFont="1" applyFill="1" applyBorder="1" applyAlignment="1">
      <alignment horizontal="center"/>
    </xf>
    <xf numFmtId="0" fontId="0" fillId="12" borderId="0" xfId="0" applyFill="1" applyAlignment="1">
      <alignment horizontal="left"/>
    </xf>
    <xf numFmtId="0" fontId="0" fillId="0" borderId="0" xfId="0" quotePrefix="1"/>
    <xf numFmtId="0" fontId="23" fillId="8" borderId="21" xfId="0" applyFont="1" applyFill="1" applyBorder="1"/>
    <xf numFmtId="0" fontId="8" fillId="0" borderId="69" xfId="0" applyFont="1" applyBorder="1" applyAlignment="1">
      <alignment wrapText="1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0" xfId="0" applyFill="1"/>
    <xf numFmtId="0" fontId="0" fillId="0" borderId="9" xfId="0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5" fillId="0" borderId="9" xfId="0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68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22" fillId="0" borderId="6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164" fontId="20" fillId="7" borderId="62" xfId="0" applyNumberFormat="1" applyFont="1" applyFill="1" applyBorder="1"/>
    <xf numFmtId="0" fontId="0" fillId="0" borderId="72" xfId="0" applyBorder="1" applyAlignment="1">
      <alignment horizontal="righ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5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5" borderId="77" xfId="0" applyFont="1" applyFill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5" borderId="80" xfId="0" applyFont="1" applyFill="1" applyBorder="1" applyAlignment="1">
      <alignment horizontal="center"/>
    </xf>
    <xf numFmtId="0" fontId="18" fillId="5" borderId="4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4" fillId="0" borderId="0" xfId="0" applyFont="1"/>
    <xf numFmtId="0" fontId="15" fillId="0" borderId="0" xfId="0" applyFont="1" applyFill="1"/>
    <xf numFmtId="0" fontId="24" fillId="0" borderId="0" xfId="0" applyFont="1" applyFill="1"/>
    <xf numFmtId="0" fontId="8" fillId="1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8" fillId="10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164" fontId="3" fillId="7" borderId="16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5" fillId="5" borderId="73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5" borderId="76" xfId="0" applyFont="1" applyFill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5" borderId="78" xfId="0" applyFont="1" applyFill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164" fontId="3" fillId="7" borderId="0" xfId="0" applyNumberFormat="1" applyFont="1" applyFill="1" applyBorder="1"/>
    <xf numFmtId="0" fontId="0" fillId="0" borderId="0" xfId="0" applyBorder="1"/>
    <xf numFmtId="164" fontId="0" fillId="7" borderId="0" xfId="0" applyNumberFormat="1" applyFill="1" applyBorder="1"/>
    <xf numFmtId="0" fontId="0" fillId="0" borderId="83" xfId="0" applyBorder="1" applyAlignment="1">
      <alignment horizontal="center"/>
    </xf>
    <xf numFmtId="0" fontId="5" fillId="5" borderId="82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88" xfId="0" applyFont="1" applyBorder="1" applyAlignment="1">
      <alignment horizontal="left"/>
    </xf>
    <xf numFmtId="0" fontId="5" fillId="0" borderId="92" xfId="0" applyFont="1" applyFill="1" applyBorder="1" applyAlignment="1">
      <alignment horizontal="center"/>
    </xf>
    <xf numFmtId="0" fontId="5" fillId="8" borderId="93" xfId="0" applyFont="1" applyFill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18" fillId="0" borderId="76" xfId="0" applyFont="1" applyFill="1" applyBorder="1" applyAlignment="1">
      <alignment horizontal="center"/>
    </xf>
    <xf numFmtId="0" fontId="18" fillId="5" borderId="77" xfId="0" applyFont="1" applyFill="1" applyBorder="1" applyAlignment="1">
      <alignment horizontal="center"/>
    </xf>
    <xf numFmtId="0" fontId="5" fillId="8" borderId="76" xfId="0" applyFont="1" applyFill="1" applyBorder="1" applyAlignment="1">
      <alignment horizontal="center"/>
    </xf>
    <xf numFmtId="0" fontId="5" fillId="0" borderId="73" xfId="0" applyFont="1" applyBorder="1" applyAlignment="1">
      <alignment horizontal="center"/>
    </xf>
    <xf numFmtId="164" fontId="3" fillId="7" borderId="94" xfId="0" applyNumberFormat="1" applyFont="1" applyFill="1" applyBorder="1"/>
    <xf numFmtId="0" fontId="13" fillId="0" borderId="0" xfId="0" applyFont="1" applyAlignment="1">
      <alignment horizontal="center"/>
    </xf>
    <xf numFmtId="18" fontId="0" fillId="0" borderId="37" xfId="0" applyNumberFormat="1" applyBorder="1" applyAlignment="1">
      <alignment horizontal="center"/>
    </xf>
    <xf numFmtId="18" fontId="0" fillId="0" borderId="38" xfId="0" applyNumberFormat="1" applyBorder="1" applyAlignment="1">
      <alignment horizontal="center"/>
    </xf>
    <xf numFmtId="18" fontId="0" fillId="0" borderId="39" xfId="0" applyNumberFormat="1" applyBorder="1" applyAlignment="1">
      <alignment horizontal="center"/>
    </xf>
    <xf numFmtId="18" fontId="0" fillId="0" borderId="47" xfId="0" applyNumberFormat="1" applyBorder="1" applyAlignment="1">
      <alignment horizontal="center"/>
    </xf>
    <xf numFmtId="18" fontId="0" fillId="0" borderId="20" xfId="0" applyNumberFormat="1" applyBorder="1" applyAlignment="1">
      <alignment horizontal="center"/>
    </xf>
    <xf numFmtId="18" fontId="0" fillId="0" borderId="43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1" xfId="0" applyBorder="1" applyAlignment="1">
      <alignment horizontal="center"/>
    </xf>
    <xf numFmtId="0" fontId="0" fillId="0" borderId="3" xfId="0" applyBorder="1" applyAlignment="1">
      <alignment horizontal="center"/>
    </xf>
    <xf numFmtId="18" fontId="0" fillId="0" borderId="17" xfId="0" applyNumberFormat="1" applyBorder="1" applyAlignment="1">
      <alignment horizontal="center"/>
    </xf>
    <xf numFmtId="18" fontId="0" fillId="0" borderId="18" xfId="0" applyNumberFormat="1" applyBorder="1" applyAlignment="1">
      <alignment horizontal="center"/>
    </xf>
    <xf numFmtId="18" fontId="0" fillId="0" borderId="19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" fontId="0" fillId="0" borderId="81" xfId="0" applyNumberFormat="1" applyBorder="1" applyAlignment="1">
      <alignment horizontal="center"/>
    </xf>
    <xf numFmtId="18" fontId="0" fillId="0" borderId="53" xfId="0" applyNumberFormat="1" applyBorder="1" applyAlignment="1">
      <alignment horizontal="center"/>
    </xf>
    <xf numFmtId="18" fontId="0" fillId="0" borderId="54" xfId="0" applyNumberFormat="1" applyBorder="1" applyAlignment="1">
      <alignment horizontal="center"/>
    </xf>
    <xf numFmtId="18" fontId="0" fillId="0" borderId="52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8" fontId="21" fillId="0" borderId="47" xfId="0" applyNumberFormat="1" applyFont="1" applyBorder="1" applyAlignment="1">
      <alignment horizontal="center"/>
    </xf>
    <xf numFmtId="18" fontId="21" fillId="0" borderId="20" xfId="0" applyNumberFormat="1" applyFont="1" applyBorder="1" applyAlignment="1">
      <alignment horizontal="center"/>
    </xf>
    <xf numFmtId="18" fontId="21" fillId="0" borderId="43" xfId="0" applyNumberFormat="1" applyFont="1" applyBorder="1" applyAlignment="1">
      <alignment horizontal="center"/>
    </xf>
    <xf numFmtId="18" fontId="0" fillId="0" borderId="45" xfId="0" applyNumberFormat="1" applyBorder="1" applyAlignment="1">
      <alignment horizontal="center"/>
    </xf>
    <xf numFmtId="18" fontId="0" fillId="0" borderId="46" xfId="0" applyNumberFormat="1" applyBorder="1" applyAlignment="1">
      <alignment horizontal="center"/>
    </xf>
    <xf numFmtId="18" fontId="0" fillId="0" borderId="44" xfId="0" applyNumberFormat="1" applyBorder="1" applyAlignment="1">
      <alignment horizontal="center"/>
    </xf>
    <xf numFmtId="18" fontId="0" fillId="0" borderId="85" xfId="0" applyNumberFormat="1" applyBorder="1" applyAlignment="1">
      <alignment horizontal="center"/>
    </xf>
    <xf numFmtId="18" fontId="0" fillId="0" borderId="86" xfId="0" applyNumberFormat="1" applyBorder="1" applyAlignment="1">
      <alignment horizontal="center"/>
    </xf>
    <xf numFmtId="18" fontId="0" fillId="0" borderId="87" xfId="0" applyNumberFormat="1" applyBorder="1" applyAlignment="1">
      <alignment horizontal="center"/>
    </xf>
    <xf numFmtId="18" fontId="0" fillId="0" borderId="89" xfId="0" applyNumberFormat="1" applyBorder="1" applyAlignment="1">
      <alignment horizontal="center"/>
    </xf>
    <xf numFmtId="18" fontId="0" fillId="0" borderId="90" xfId="0" applyNumberFormat="1" applyBorder="1" applyAlignment="1">
      <alignment horizontal="center"/>
    </xf>
    <xf numFmtId="18" fontId="0" fillId="0" borderId="91" xfId="0" applyNumberFormat="1" applyBorder="1" applyAlignment="1">
      <alignment horizontal="center"/>
    </xf>
    <xf numFmtId="18" fontId="0" fillId="0" borderId="55" xfId="0" applyNumberFormat="1" applyBorder="1" applyAlignment="1">
      <alignment horizontal="center"/>
    </xf>
    <xf numFmtId="18" fontId="0" fillId="0" borderId="65" xfId="0" applyNumberFormat="1" applyBorder="1" applyAlignment="1">
      <alignment horizontal="center"/>
    </xf>
    <xf numFmtId="18" fontId="0" fillId="0" borderId="12" xfId="0" applyNumberFormat="1" applyBorder="1" applyAlignment="1">
      <alignment horizontal="center"/>
    </xf>
    <xf numFmtId="18" fontId="0" fillId="0" borderId="13" xfId="0" applyNumberFormat="1" applyBorder="1" applyAlignment="1">
      <alignment horizontal="center"/>
    </xf>
    <xf numFmtId="18" fontId="0" fillId="0" borderId="14" xfId="0" applyNumberFormat="1" applyBorder="1" applyAlignment="1">
      <alignment horizontal="center"/>
    </xf>
    <xf numFmtId="164" fontId="3" fillId="0" borderId="5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57" xfId="0" applyNumberFormat="1" applyFont="1" applyBorder="1" applyAlignment="1">
      <alignment horizontal="center"/>
    </xf>
    <xf numFmtId="164" fontId="3" fillId="0" borderId="63" xfId="0" applyNumberFormat="1" applyFont="1" applyBorder="1" applyAlignment="1">
      <alignment horizontal="center"/>
    </xf>
    <xf numFmtId="164" fontId="3" fillId="0" borderId="62" xfId="0" applyNumberFormat="1" applyFont="1" applyBorder="1" applyAlignment="1">
      <alignment horizontal="center"/>
    </xf>
    <xf numFmtId="164" fontId="3" fillId="0" borderId="64" xfId="0" applyNumberFormat="1" applyFon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2"/>
  <sheetViews>
    <sheetView tabSelected="1" zoomScaleNormal="100" workbookViewId="0">
      <pane ySplit="1" topLeftCell="A97" activePane="bottomLeft" state="frozen"/>
      <selection activeCell="J1" sqref="J1"/>
      <selection pane="bottomLeft" activeCell="A112" sqref="A112:A116"/>
    </sheetView>
  </sheetViews>
  <sheetFormatPr defaultColWidth="8.85546875" defaultRowHeight="12.75" x14ac:dyDescent="0.2"/>
  <cols>
    <col min="2" max="2" width="9.140625" style="5" customWidth="1"/>
    <col min="3" max="3" width="4.42578125" customWidth="1"/>
    <col min="4" max="4" width="9.140625" style="2" customWidth="1"/>
    <col min="5" max="5" width="9.140625" style="5" customWidth="1"/>
    <col min="6" max="6" width="4" customWidth="1"/>
    <col min="7" max="7" width="9.85546875" style="2" customWidth="1"/>
    <col min="8" max="8" width="9.85546875" style="5" customWidth="1"/>
    <col min="9" max="9" width="4" customWidth="1"/>
    <col min="10" max="10" width="9.140625" style="2" customWidth="1"/>
    <col min="11" max="11" width="9.140625" style="5" customWidth="1"/>
    <col min="12" max="12" width="4" customWidth="1"/>
    <col min="13" max="13" width="9.140625" style="2" customWidth="1"/>
    <col min="15" max="15" width="4.85546875" customWidth="1"/>
    <col min="16" max="16" width="9.7109375" customWidth="1"/>
    <col min="27" max="27" width="9.7109375" customWidth="1"/>
    <col min="28" max="28" width="10.28515625" bestFit="1" customWidth="1"/>
  </cols>
  <sheetData>
    <row r="1" spans="1:33" s="4" customFormat="1" ht="23.25" x14ac:dyDescent="0.35">
      <c r="A1" s="143" t="s">
        <v>57</v>
      </c>
      <c r="B1" s="101"/>
      <c r="C1" s="101"/>
      <c r="D1" s="101"/>
      <c r="E1" s="101"/>
      <c r="F1" s="101"/>
      <c r="G1" s="103"/>
      <c r="H1" s="101"/>
      <c r="I1" s="101"/>
      <c r="J1" s="140"/>
      <c r="K1" s="101"/>
      <c r="L1" s="101"/>
      <c r="M1" s="101"/>
      <c r="N1" s="101"/>
      <c r="O1" s="101"/>
      <c r="P1" s="102" t="s">
        <v>0</v>
      </c>
      <c r="Q1" s="45"/>
    </row>
    <row r="2" spans="1:33" x14ac:dyDescent="0.2">
      <c r="A2" s="6"/>
      <c r="B2" s="7"/>
      <c r="C2" s="6"/>
      <c r="D2" s="8" t="s">
        <v>1</v>
      </c>
      <c r="E2" s="8" t="s">
        <v>2</v>
      </c>
      <c r="F2" s="9"/>
      <c r="G2" s="10"/>
      <c r="H2" s="10"/>
      <c r="I2" s="8" t="s">
        <v>3</v>
      </c>
      <c r="J2" s="8"/>
      <c r="K2" s="6"/>
      <c r="L2" s="8" t="s">
        <v>4</v>
      </c>
      <c r="M2" s="8"/>
      <c r="N2" s="6"/>
      <c r="O2" s="10"/>
      <c r="P2" s="93"/>
      <c r="Q2" s="94"/>
      <c r="V2" s="8" t="s">
        <v>1</v>
      </c>
      <c r="W2" s="8" t="s">
        <v>2</v>
      </c>
      <c r="X2" s="9"/>
      <c r="Y2" s="10"/>
      <c r="Z2" s="8"/>
      <c r="AA2" s="8" t="s">
        <v>4</v>
      </c>
      <c r="AB2" s="6"/>
      <c r="AC2" s="6"/>
    </row>
    <row r="3" spans="1:33" ht="15" x14ac:dyDescent="0.25">
      <c r="C3" t="s">
        <v>0</v>
      </c>
      <c r="D3" s="27">
        <v>1</v>
      </c>
      <c r="E3" s="43" t="s">
        <v>58</v>
      </c>
      <c r="F3" s="196"/>
      <c r="G3"/>
      <c r="H3"/>
      <c r="J3"/>
      <c r="K3"/>
      <c r="L3" s="196" t="s">
        <v>67</v>
      </c>
      <c r="M3"/>
      <c r="N3" s="196" t="s">
        <v>75</v>
      </c>
      <c r="Q3" s="23"/>
      <c r="V3" s="27">
        <v>1</v>
      </c>
      <c r="W3" s="43" t="s">
        <v>58</v>
      </c>
      <c r="AA3" s="196" t="s">
        <v>67</v>
      </c>
      <c r="AB3" s="196" t="s">
        <v>75</v>
      </c>
    </row>
    <row r="4" spans="1:33" ht="15" x14ac:dyDescent="0.25">
      <c r="D4" s="27">
        <v>2</v>
      </c>
      <c r="E4" s="43" t="s">
        <v>59</v>
      </c>
      <c r="F4" s="196"/>
      <c r="G4" s="20"/>
      <c r="H4" s="20"/>
      <c r="I4" s="20"/>
      <c r="J4" s="20"/>
      <c r="K4" s="20"/>
      <c r="L4" s="198" t="s">
        <v>74</v>
      </c>
      <c r="M4" s="20"/>
      <c r="N4" s="196" t="s">
        <v>76</v>
      </c>
      <c r="Q4" s="23"/>
      <c r="V4" s="27">
        <v>2</v>
      </c>
      <c r="W4" s="43" t="s">
        <v>59</v>
      </c>
      <c r="AA4" s="198" t="s">
        <v>74</v>
      </c>
      <c r="AB4" s="196" t="s">
        <v>76</v>
      </c>
    </row>
    <row r="5" spans="1:33" ht="15" x14ac:dyDescent="0.25">
      <c r="D5" s="27">
        <v>3</v>
      </c>
      <c r="E5" s="43" t="s">
        <v>60</v>
      </c>
      <c r="F5" s="196"/>
      <c r="G5" s="20"/>
      <c r="H5" s="20"/>
      <c r="I5" s="20"/>
      <c r="J5" s="20"/>
      <c r="K5" s="20"/>
      <c r="L5" s="196" t="s">
        <v>67</v>
      </c>
      <c r="M5" s="20"/>
      <c r="N5" s="196" t="s">
        <v>77</v>
      </c>
      <c r="O5" s="3"/>
      <c r="Q5" s="90"/>
      <c r="V5" s="27">
        <v>3</v>
      </c>
      <c r="W5" s="43" t="s">
        <v>60</v>
      </c>
      <c r="AA5" s="196" t="s">
        <v>67</v>
      </c>
      <c r="AB5" s="196" t="s">
        <v>77</v>
      </c>
    </row>
    <row r="6" spans="1:33" ht="15" x14ac:dyDescent="0.25">
      <c r="D6" s="27">
        <v>4</v>
      </c>
      <c r="E6" s="43" t="s">
        <v>61</v>
      </c>
      <c r="F6" s="196"/>
      <c r="G6" s="20"/>
      <c r="H6" s="20"/>
      <c r="I6" s="20"/>
      <c r="J6" s="20"/>
      <c r="K6" s="20"/>
      <c r="L6" s="196" t="s">
        <v>68</v>
      </c>
      <c r="M6" s="20"/>
      <c r="N6" s="196" t="s">
        <v>78</v>
      </c>
      <c r="Q6" s="23"/>
      <c r="V6" s="27">
        <v>4</v>
      </c>
      <c r="W6" s="43" t="s">
        <v>61</v>
      </c>
      <c r="AA6" s="196" t="s">
        <v>68</v>
      </c>
      <c r="AB6" s="196" t="s">
        <v>78</v>
      </c>
    </row>
    <row r="7" spans="1:33" ht="15" x14ac:dyDescent="0.25">
      <c r="D7" s="27">
        <v>5</v>
      </c>
      <c r="E7" s="43" t="s">
        <v>62</v>
      </c>
      <c r="F7" s="196"/>
      <c r="G7" s="20"/>
      <c r="H7" s="20"/>
      <c r="I7" s="20"/>
      <c r="J7" s="20"/>
      <c r="K7" s="20"/>
      <c r="L7" s="196" t="s">
        <v>69</v>
      </c>
      <c r="M7" s="20"/>
      <c r="N7" s="196" t="s">
        <v>79</v>
      </c>
      <c r="Q7" s="23"/>
      <c r="V7" s="27">
        <v>5</v>
      </c>
      <c r="W7" s="43" t="s">
        <v>62</v>
      </c>
      <c r="AA7" s="196" t="s">
        <v>69</v>
      </c>
      <c r="AB7" s="196" t="s">
        <v>79</v>
      </c>
    </row>
    <row r="8" spans="1:33" ht="15" x14ac:dyDescent="0.25">
      <c r="D8" s="27">
        <v>6</v>
      </c>
      <c r="E8" s="44" t="s">
        <v>63</v>
      </c>
      <c r="G8" s="20"/>
      <c r="H8" s="20"/>
      <c r="I8" s="20"/>
      <c r="J8" s="20"/>
      <c r="K8" s="20"/>
      <c r="L8" s="196" t="s">
        <v>70</v>
      </c>
      <c r="M8" s="20"/>
      <c r="N8" s="196" t="s">
        <v>80</v>
      </c>
      <c r="Q8" s="23"/>
      <c r="V8" s="27">
        <v>6</v>
      </c>
      <c r="W8" s="44" t="s">
        <v>63</v>
      </c>
      <c r="AA8" s="196" t="s">
        <v>70</v>
      </c>
      <c r="AB8" s="196" t="s">
        <v>80</v>
      </c>
    </row>
    <row r="9" spans="1:33" ht="15" x14ac:dyDescent="0.25">
      <c r="D9" s="27">
        <v>7</v>
      </c>
      <c r="E9" s="44" t="s">
        <v>64</v>
      </c>
      <c r="G9" s="20"/>
      <c r="H9" s="20"/>
      <c r="I9" s="20"/>
      <c r="J9" s="20"/>
      <c r="K9" s="20"/>
      <c r="L9" s="196" t="s">
        <v>71</v>
      </c>
      <c r="M9" s="20"/>
      <c r="N9" s="196" t="s">
        <v>81</v>
      </c>
      <c r="Q9" s="23"/>
      <c r="V9" s="27">
        <v>7</v>
      </c>
      <c r="W9" s="44" t="s">
        <v>64</v>
      </c>
      <c r="AA9" s="196" t="s">
        <v>71</v>
      </c>
      <c r="AB9" s="196" t="s">
        <v>81</v>
      </c>
    </row>
    <row r="10" spans="1:33" ht="15" x14ac:dyDescent="0.25">
      <c r="D10" s="27">
        <v>8</v>
      </c>
      <c r="E10" s="197" t="s">
        <v>65</v>
      </c>
      <c r="G10" s="20"/>
      <c r="H10" s="20"/>
      <c r="I10" s="196" t="s">
        <v>86</v>
      </c>
      <c r="J10" s="20"/>
      <c r="K10" s="20"/>
      <c r="L10" s="196" t="s">
        <v>72</v>
      </c>
      <c r="M10" s="20"/>
      <c r="N10" s="196" t="s">
        <v>82</v>
      </c>
      <c r="Q10" s="23"/>
      <c r="V10" s="27">
        <v>8</v>
      </c>
      <c r="W10" s="197" t="s">
        <v>65</v>
      </c>
      <c r="AA10" s="196" t="s">
        <v>72</v>
      </c>
      <c r="AB10" s="196" t="s">
        <v>82</v>
      </c>
    </row>
    <row r="11" spans="1:33" ht="15" x14ac:dyDescent="0.25">
      <c r="D11" s="27">
        <v>9</v>
      </c>
      <c r="E11" s="197" t="s">
        <v>66</v>
      </c>
      <c r="G11" s="20"/>
      <c r="H11" s="20"/>
      <c r="I11" s="20"/>
      <c r="J11" s="20"/>
      <c r="K11" s="20"/>
      <c r="L11" s="196" t="s">
        <v>73</v>
      </c>
      <c r="M11" s="20"/>
      <c r="N11" s="196" t="s">
        <v>83</v>
      </c>
      <c r="Q11" s="23"/>
      <c r="V11" s="27">
        <v>9</v>
      </c>
      <c r="W11" s="197" t="s">
        <v>66</v>
      </c>
      <c r="AA11" s="196" t="s">
        <v>73</v>
      </c>
      <c r="AB11" s="196" t="s">
        <v>83</v>
      </c>
    </row>
    <row r="12" spans="1:33" ht="15" x14ac:dyDescent="0.25">
      <c r="D12" s="27">
        <v>10</v>
      </c>
      <c r="E12" s="44" t="s">
        <v>92</v>
      </c>
      <c r="G12" s="196"/>
      <c r="J12" s="26"/>
      <c r="K12" s="20"/>
      <c r="L12" s="196" t="s">
        <v>90</v>
      </c>
      <c r="N12" s="196" t="s">
        <v>91</v>
      </c>
      <c r="V12" s="27">
        <v>10</v>
      </c>
      <c r="W12" s="44" t="s">
        <v>92</v>
      </c>
      <c r="AA12" s="196" t="s">
        <v>90</v>
      </c>
      <c r="AB12" s="196" t="s">
        <v>91</v>
      </c>
    </row>
    <row r="13" spans="1:33" ht="15" hidden="1" x14ac:dyDescent="0.25">
      <c r="D13" s="11">
        <v>11</v>
      </c>
      <c r="E13" s="4"/>
      <c r="F13" s="19"/>
      <c r="G13" s="19"/>
      <c r="H13"/>
      <c r="J13" s="19"/>
      <c r="K13"/>
      <c r="L13" s="23"/>
      <c r="M13"/>
    </row>
    <row r="14" spans="1:33" ht="15" hidden="1" x14ac:dyDescent="0.25">
      <c r="D14" s="11">
        <v>12</v>
      </c>
      <c r="E14" s="4"/>
      <c r="F14" s="19"/>
      <c r="G14"/>
      <c r="H14"/>
      <c r="J14" s="19"/>
      <c r="K14"/>
      <c r="L14" s="23"/>
      <c r="M14"/>
    </row>
    <row r="15" spans="1:33" x14ac:dyDescent="0.2">
      <c r="B15"/>
      <c r="D15" s="4" t="s">
        <v>89</v>
      </c>
      <c r="E15"/>
      <c r="G15"/>
      <c r="H15"/>
      <c r="J15"/>
      <c r="K15"/>
      <c r="M15"/>
    </row>
    <row r="16" spans="1:33" ht="15.75" x14ac:dyDescent="0.25">
      <c r="D16" s="21"/>
      <c r="E16" s="43"/>
      <c r="F16" s="20"/>
      <c r="G16"/>
      <c r="H16"/>
      <c r="I16" s="20"/>
      <c r="J16"/>
      <c r="K16"/>
      <c r="L16" s="20"/>
      <c r="M16"/>
      <c r="N16" s="20"/>
      <c r="T16" s="108"/>
      <c r="U16" t="s">
        <v>5</v>
      </c>
      <c r="Z16" s="109"/>
      <c r="AA16" s="238" t="s">
        <v>6</v>
      </c>
      <c r="AB16" s="239"/>
      <c r="AC16" s="239"/>
      <c r="AD16" s="239"/>
      <c r="AE16" s="239"/>
      <c r="AF16" s="239"/>
      <c r="AG16" s="239"/>
    </row>
    <row r="17" spans="1:33" ht="15.75" x14ac:dyDescent="0.25">
      <c r="A17" s="91"/>
      <c r="D17" s="11"/>
      <c r="E17" s="4"/>
      <c r="F17" s="19"/>
      <c r="G17"/>
      <c r="H17"/>
      <c r="J17" s="19"/>
      <c r="K17"/>
      <c r="L17" s="23"/>
      <c r="M17"/>
      <c r="T17" s="110"/>
      <c r="U17" s="240" t="s">
        <v>7</v>
      </c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</row>
    <row r="18" spans="1:33" ht="18" customHeight="1" x14ac:dyDescent="0.25">
      <c r="A18" s="92" t="s">
        <v>8</v>
      </c>
      <c r="B18" s="111"/>
      <c r="C18" s="112"/>
      <c r="D18" s="113"/>
      <c r="E18" s="11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33" s="3" customFormat="1" ht="18" customHeight="1" x14ac:dyDescent="0.2">
      <c r="A19" s="17" t="s">
        <v>9</v>
      </c>
      <c r="G19"/>
      <c r="H19"/>
      <c r="I19"/>
      <c r="J19"/>
      <c r="K19"/>
      <c r="L19"/>
      <c r="M19"/>
      <c r="N19"/>
      <c r="O19"/>
      <c r="P19"/>
      <c r="Q19"/>
    </row>
    <row r="20" spans="1:33" s="3" customFormat="1" ht="18" customHeight="1" x14ac:dyDescent="0.35">
      <c r="A20" s="18" t="s">
        <v>10</v>
      </c>
      <c r="O20"/>
      <c r="P20"/>
      <c r="V20" s="143" t="s">
        <v>11</v>
      </c>
      <c r="W20" s="101"/>
      <c r="X20" s="101"/>
      <c r="Y20" s="101"/>
      <c r="Z20" s="101"/>
      <c r="AA20" s="101"/>
      <c r="AB20" s="103"/>
      <c r="AC20" s="101"/>
      <c r="AD20" s="101"/>
      <c r="AE20" s="140"/>
      <c r="AF20" s="101"/>
    </row>
    <row r="21" spans="1:33" s="3" customFormat="1" ht="18" customHeight="1" x14ac:dyDescent="0.2">
      <c r="A21" s="117"/>
      <c r="B21" s="115" t="s">
        <v>12</v>
      </c>
      <c r="Q21"/>
      <c r="V21" s="29" t="s">
        <v>1</v>
      </c>
      <c r="W21" s="30">
        <v>1</v>
      </c>
      <c r="X21" s="30">
        <v>2</v>
      </c>
      <c r="Y21" s="30">
        <v>3</v>
      </c>
      <c r="Z21" s="30">
        <v>4</v>
      </c>
      <c r="AA21" s="30">
        <v>5</v>
      </c>
      <c r="AB21" s="30">
        <v>6</v>
      </c>
      <c r="AC21" s="30">
        <v>7</v>
      </c>
      <c r="AD21" s="30">
        <v>8</v>
      </c>
      <c r="AE21" s="30">
        <v>9</v>
      </c>
      <c r="AF21" s="30">
        <v>10</v>
      </c>
    </row>
    <row r="22" spans="1:33" s="3" customFormat="1" ht="15.75" x14ac:dyDescent="0.25">
      <c r="A22" s="116"/>
      <c r="B22" s="118" t="s">
        <v>13</v>
      </c>
      <c r="U22" s="14"/>
      <c r="V22" s="31" t="s">
        <v>14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3" s="3" customFormat="1" ht="18" customHeight="1" x14ac:dyDescent="0.2">
      <c r="B23" s="42"/>
      <c r="U23" s="163">
        <f t="shared" ref="U23:U35" si="0">SUM(W23:AF23)</f>
        <v>0</v>
      </c>
      <c r="V23" s="164">
        <v>45440</v>
      </c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</row>
    <row r="24" spans="1:33" ht="18" customHeight="1" x14ac:dyDescent="0.2">
      <c r="A24" s="3"/>
      <c r="B24" s="4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U24" s="163">
        <f t="shared" si="0"/>
        <v>0</v>
      </c>
      <c r="V24" s="166">
        <f>V23+7</f>
        <v>45447</v>
      </c>
      <c r="W24" s="165"/>
      <c r="X24" s="167"/>
      <c r="Y24" s="165"/>
      <c r="Z24" s="165"/>
      <c r="AA24" s="165"/>
      <c r="AB24" s="165"/>
      <c r="AC24" s="165"/>
      <c r="AD24" s="165"/>
      <c r="AE24" s="165"/>
      <c r="AF24" s="165"/>
    </row>
    <row r="25" spans="1:33" ht="18" customHeight="1" x14ac:dyDescent="0.2">
      <c r="B25" s="2"/>
      <c r="C25" s="3"/>
      <c r="F25" s="3"/>
      <c r="I25" s="3"/>
      <c r="N25" s="162"/>
      <c r="O25" s="162"/>
      <c r="P25" s="162"/>
      <c r="Q25" s="162"/>
      <c r="R25" s="162"/>
      <c r="S25" s="162"/>
      <c r="T25" s="162"/>
      <c r="U25" s="163">
        <f t="shared" si="0"/>
        <v>0</v>
      </c>
      <c r="V25" s="166">
        <f t="shared" ref="V25:V35" si="1">V24+7</f>
        <v>45454</v>
      </c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</row>
    <row r="26" spans="1:33" ht="15" x14ac:dyDescent="0.2">
      <c r="A26" s="11" t="s">
        <v>15</v>
      </c>
      <c r="B26" s="46" t="s">
        <v>16</v>
      </c>
      <c r="C26" s="47"/>
      <c r="D26" s="28"/>
      <c r="E26" s="28"/>
      <c r="F26" s="28"/>
      <c r="G26" s="104" t="s">
        <v>17</v>
      </c>
      <c r="H26" s="250">
        <v>45440</v>
      </c>
      <c r="I26" s="251"/>
      <c r="J26" s="252"/>
      <c r="K26" s="46" t="s">
        <v>54</v>
      </c>
      <c r="L26" s="123"/>
      <c r="M26" s="47"/>
      <c r="N26" s="49" t="s">
        <v>18</v>
      </c>
      <c r="O26" s="50"/>
      <c r="P26" s="51" t="s">
        <v>52</v>
      </c>
      <c r="U26" s="163">
        <f t="shared" si="0"/>
        <v>0</v>
      </c>
      <c r="V26" s="166">
        <f t="shared" si="1"/>
        <v>45461</v>
      </c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</row>
    <row r="27" spans="1:33" ht="18" customHeight="1" x14ac:dyDescent="0.2">
      <c r="A27" s="129" t="s">
        <v>20</v>
      </c>
      <c r="B27" s="236">
        <v>0.78125</v>
      </c>
      <c r="C27" s="236"/>
      <c r="D27" s="237"/>
      <c r="E27" s="235">
        <v>0.79513888888888884</v>
      </c>
      <c r="F27" s="236"/>
      <c r="G27" s="237"/>
      <c r="H27" s="235">
        <v>0.82291666666666663</v>
      </c>
      <c r="I27" s="236"/>
      <c r="J27" s="237"/>
      <c r="K27" s="235">
        <v>0.83680555555555547</v>
      </c>
      <c r="L27" s="236"/>
      <c r="M27" s="237"/>
      <c r="N27" s="235">
        <v>0.85069444444444453</v>
      </c>
      <c r="O27" s="236"/>
      <c r="P27" s="237"/>
      <c r="U27" s="163">
        <f t="shared" si="0"/>
        <v>0</v>
      </c>
      <c r="V27" s="166">
        <f t="shared" si="1"/>
        <v>45468</v>
      </c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</row>
    <row r="28" spans="1:33" ht="18" customHeight="1" x14ac:dyDescent="0.2">
      <c r="A28" s="84" t="s">
        <v>21</v>
      </c>
      <c r="B28" s="77">
        <v>1</v>
      </c>
      <c r="C28" s="148" t="s">
        <v>22</v>
      </c>
      <c r="D28" s="149">
        <v>2</v>
      </c>
      <c r="E28" s="65">
        <v>1</v>
      </c>
      <c r="F28" s="148" t="s">
        <v>22</v>
      </c>
      <c r="G28" s="149">
        <v>3</v>
      </c>
      <c r="H28" s="65">
        <v>1</v>
      </c>
      <c r="I28" s="148" t="s">
        <v>22</v>
      </c>
      <c r="J28" s="149">
        <v>4</v>
      </c>
      <c r="K28" s="65">
        <v>1</v>
      </c>
      <c r="L28" s="148" t="s">
        <v>22</v>
      </c>
      <c r="M28" s="149">
        <v>5</v>
      </c>
      <c r="N28" s="65">
        <v>1</v>
      </c>
      <c r="O28" s="148" t="s">
        <v>22</v>
      </c>
      <c r="P28" s="151">
        <v>6</v>
      </c>
      <c r="U28" s="32">
        <f t="shared" si="0"/>
        <v>0</v>
      </c>
      <c r="V28" s="33">
        <f t="shared" si="1"/>
        <v>45475</v>
      </c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3" ht="18" customHeight="1" x14ac:dyDescent="0.2">
      <c r="A29" s="84" t="s">
        <v>23</v>
      </c>
      <c r="B29" s="63">
        <v>3</v>
      </c>
      <c r="C29" s="153" t="s">
        <v>22</v>
      </c>
      <c r="D29" s="154">
        <v>4</v>
      </c>
      <c r="E29" s="155">
        <v>8</v>
      </c>
      <c r="F29" s="153" t="s">
        <v>22</v>
      </c>
      <c r="G29" s="154">
        <v>9</v>
      </c>
      <c r="H29" s="155">
        <v>2</v>
      </c>
      <c r="I29" s="153" t="s">
        <v>22</v>
      </c>
      <c r="J29" s="69">
        <v>3</v>
      </c>
      <c r="K29" s="73">
        <v>3</v>
      </c>
      <c r="L29" s="153" t="s">
        <v>22</v>
      </c>
      <c r="M29" s="154">
        <v>6</v>
      </c>
      <c r="N29" s="73">
        <v>3</v>
      </c>
      <c r="O29" s="153" t="s">
        <v>22</v>
      </c>
      <c r="P29" s="156">
        <v>8</v>
      </c>
      <c r="U29" s="163">
        <f t="shared" si="0"/>
        <v>0</v>
      </c>
      <c r="V29" s="166">
        <f t="shared" si="1"/>
        <v>45482</v>
      </c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</row>
    <row r="30" spans="1:33" ht="18" customHeight="1" x14ac:dyDescent="0.2">
      <c r="A30" s="85" t="s">
        <v>24</v>
      </c>
      <c r="B30" s="63">
        <v>5</v>
      </c>
      <c r="C30" s="153" t="s">
        <v>22</v>
      </c>
      <c r="D30" s="154">
        <v>8</v>
      </c>
      <c r="E30" s="155">
        <v>2</v>
      </c>
      <c r="F30" s="153" t="s">
        <v>22</v>
      </c>
      <c r="G30" s="69">
        <v>5</v>
      </c>
      <c r="H30" s="73">
        <v>5</v>
      </c>
      <c r="I30" s="153" t="s">
        <v>22</v>
      </c>
      <c r="J30" s="154">
        <v>7</v>
      </c>
      <c r="K30" s="155">
        <v>7</v>
      </c>
      <c r="L30" s="153" t="s">
        <v>22</v>
      </c>
      <c r="M30" s="154">
        <v>8</v>
      </c>
      <c r="N30" s="73">
        <v>5</v>
      </c>
      <c r="O30" s="153" t="s">
        <v>22</v>
      </c>
      <c r="P30" s="156">
        <v>10</v>
      </c>
      <c r="U30" s="163">
        <f t="shared" si="0"/>
        <v>0</v>
      </c>
      <c r="V30" s="166">
        <f t="shared" si="1"/>
        <v>45489</v>
      </c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</row>
    <row r="31" spans="1:33" ht="18" customHeight="1" x14ac:dyDescent="0.2">
      <c r="A31" s="85" t="s">
        <v>25</v>
      </c>
      <c r="B31" s="152">
        <v>7</v>
      </c>
      <c r="C31" s="153" t="s">
        <v>22</v>
      </c>
      <c r="D31" s="154">
        <v>9</v>
      </c>
      <c r="E31" s="73">
        <v>4</v>
      </c>
      <c r="F31" s="153" t="s">
        <v>22</v>
      </c>
      <c r="G31" s="154">
        <v>6</v>
      </c>
      <c r="H31" s="155">
        <v>8</v>
      </c>
      <c r="I31" s="153" t="s">
        <v>22</v>
      </c>
      <c r="J31" s="154">
        <v>10</v>
      </c>
      <c r="K31" s="155">
        <v>2</v>
      </c>
      <c r="L31" s="153" t="s">
        <v>22</v>
      </c>
      <c r="M31" s="69">
        <v>4</v>
      </c>
      <c r="N31" s="73">
        <v>4</v>
      </c>
      <c r="O31" s="153" t="s">
        <v>22</v>
      </c>
      <c r="P31" s="156">
        <v>9</v>
      </c>
      <c r="Q31" s="20"/>
      <c r="U31" s="163">
        <f t="shared" si="0"/>
        <v>0</v>
      </c>
      <c r="V31" s="166">
        <f t="shared" si="1"/>
        <v>45496</v>
      </c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</row>
    <row r="32" spans="1:33" ht="18" customHeight="1" x14ac:dyDescent="0.2">
      <c r="A32" s="86" t="s">
        <v>26</v>
      </c>
      <c r="B32" s="87">
        <v>6</v>
      </c>
      <c r="C32" s="158" t="s">
        <v>22</v>
      </c>
      <c r="D32" s="159">
        <v>10</v>
      </c>
      <c r="E32" s="160">
        <v>7</v>
      </c>
      <c r="F32" s="158" t="s">
        <v>22</v>
      </c>
      <c r="G32" s="159">
        <v>10</v>
      </c>
      <c r="H32" s="74">
        <v>6</v>
      </c>
      <c r="I32" s="158" t="s">
        <v>22</v>
      </c>
      <c r="J32" s="159">
        <v>9</v>
      </c>
      <c r="K32" s="160">
        <v>9</v>
      </c>
      <c r="L32" s="158" t="s">
        <v>22</v>
      </c>
      <c r="M32" s="159">
        <v>10</v>
      </c>
      <c r="N32" s="160">
        <v>2</v>
      </c>
      <c r="O32" s="158" t="s">
        <v>22</v>
      </c>
      <c r="P32" s="161">
        <v>7</v>
      </c>
      <c r="U32" s="163">
        <f t="shared" si="0"/>
        <v>0</v>
      </c>
      <c r="V32" s="166">
        <f t="shared" si="1"/>
        <v>45503</v>
      </c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</row>
    <row r="33" spans="1:35" ht="18" customHeight="1" x14ac:dyDescent="0.2">
      <c r="A33" s="14"/>
      <c r="N33" s="14"/>
      <c r="P33" s="14"/>
      <c r="U33" s="163">
        <f t="shared" si="0"/>
        <v>0</v>
      </c>
      <c r="V33" s="166">
        <f t="shared" si="1"/>
        <v>45510</v>
      </c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</row>
    <row r="34" spans="1:35" ht="18" customHeight="1" x14ac:dyDescent="0.2">
      <c r="A34" s="11" t="s">
        <v>15</v>
      </c>
      <c r="B34" s="46" t="s">
        <v>16</v>
      </c>
      <c r="C34" s="47"/>
      <c r="D34" s="28"/>
      <c r="E34" s="28"/>
      <c r="F34" s="28"/>
      <c r="G34" s="104" t="s">
        <v>27</v>
      </c>
      <c r="H34" s="250">
        <f>H26+7</f>
        <v>45447</v>
      </c>
      <c r="I34" s="251"/>
      <c r="J34" s="252"/>
      <c r="K34" s="46" t="s">
        <v>55</v>
      </c>
      <c r="L34" s="123"/>
      <c r="M34" s="47"/>
      <c r="N34" s="49" t="s">
        <v>18</v>
      </c>
      <c r="O34" s="50"/>
      <c r="P34" s="51" t="s">
        <v>53</v>
      </c>
      <c r="Q34" s="20"/>
      <c r="U34" s="163">
        <f t="shared" si="0"/>
        <v>0</v>
      </c>
      <c r="V34" s="166">
        <f t="shared" si="1"/>
        <v>45517</v>
      </c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</row>
    <row r="35" spans="1:35" ht="18" customHeight="1" x14ac:dyDescent="0.2">
      <c r="A35" s="129" t="s">
        <v>20</v>
      </c>
      <c r="B35" s="233">
        <v>0.78125</v>
      </c>
      <c r="C35" s="233"/>
      <c r="D35" s="234"/>
      <c r="E35" s="232">
        <v>0.79513888888888884</v>
      </c>
      <c r="F35" s="233"/>
      <c r="G35" s="234"/>
      <c r="H35" s="232">
        <v>0.82291666666666663</v>
      </c>
      <c r="I35" s="233"/>
      <c r="J35" s="234"/>
      <c r="K35" s="232">
        <v>0.83680555555555547</v>
      </c>
      <c r="L35" s="233"/>
      <c r="M35" s="234"/>
      <c r="N35" s="232">
        <v>0.85069444444444453</v>
      </c>
      <c r="O35" s="233"/>
      <c r="P35" s="234"/>
      <c r="U35" s="32">
        <f t="shared" si="0"/>
        <v>0</v>
      </c>
      <c r="V35" s="33">
        <f t="shared" si="1"/>
        <v>45524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5" ht="18" customHeight="1" x14ac:dyDescent="0.2">
      <c r="A36" s="84" t="s">
        <v>21</v>
      </c>
      <c r="B36" s="147">
        <v>1</v>
      </c>
      <c r="C36" s="148" t="s">
        <v>22</v>
      </c>
      <c r="D36" s="149">
        <v>6</v>
      </c>
      <c r="E36" s="150">
        <v>6</v>
      </c>
      <c r="F36" s="148" t="s">
        <v>22</v>
      </c>
      <c r="G36" s="149">
        <v>7</v>
      </c>
      <c r="H36" s="150">
        <v>6</v>
      </c>
      <c r="I36" s="148" t="s">
        <v>22</v>
      </c>
      <c r="J36" s="149">
        <v>8</v>
      </c>
      <c r="K36" s="65">
        <v>2</v>
      </c>
      <c r="L36" s="148" t="s">
        <v>22</v>
      </c>
      <c r="M36" s="149">
        <v>6</v>
      </c>
      <c r="N36" s="65">
        <v>2</v>
      </c>
      <c r="O36" s="148" t="s">
        <v>22</v>
      </c>
      <c r="P36" s="151">
        <v>8</v>
      </c>
      <c r="U36" s="35" t="s">
        <v>29</v>
      </c>
      <c r="V36" s="35"/>
      <c r="W36" s="36">
        <f>SUM(W23:W35)</f>
        <v>0</v>
      </c>
      <c r="X36" s="36">
        <f>SUM(X23:X35)</f>
        <v>0</v>
      </c>
      <c r="Y36" s="36">
        <f t="shared" ref="Y36:AF36" si="2">SUM(Y23:Y35)</f>
        <v>0</v>
      </c>
      <c r="Z36" s="36">
        <f t="shared" si="2"/>
        <v>0</v>
      </c>
      <c r="AA36" s="36">
        <f t="shared" si="2"/>
        <v>0</v>
      </c>
      <c r="AB36" s="36">
        <f t="shared" si="2"/>
        <v>0</v>
      </c>
      <c r="AC36" s="36">
        <f>SUM(AC23:AC35)</f>
        <v>0</v>
      </c>
      <c r="AD36" s="36">
        <f t="shared" si="2"/>
        <v>0</v>
      </c>
      <c r="AE36" s="36">
        <f>SUM(AE23:AE35)</f>
        <v>0</v>
      </c>
      <c r="AF36" s="36">
        <f t="shared" si="2"/>
        <v>0</v>
      </c>
    </row>
    <row r="37" spans="1:35" ht="18" customHeight="1" x14ac:dyDescent="0.2">
      <c r="A37" s="84" t="s">
        <v>23</v>
      </c>
      <c r="B37" s="152">
        <v>2</v>
      </c>
      <c r="C37" s="153" t="s">
        <v>22</v>
      </c>
      <c r="D37" s="69">
        <v>7</v>
      </c>
      <c r="E37" s="155">
        <v>4</v>
      </c>
      <c r="F37" s="153" t="s">
        <v>22</v>
      </c>
      <c r="G37" s="154">
        <v>5</v>
      </c>
      <c r="H37" s="155">
        <v>4</v>
      </c>
      <c r="I37" s="153" t="s">
        <v>22</v>
      </c>
      <c r="J37" s="69">
        <v>7</v>
      </c>
      <c r="K37" s="155">
        <v>3</v>
      </c>
      <c r="L37" s="153" t="s">
        <v>22</v>
      </c>
      <c r="M37" s="69">
        <v>7</v>
      </c>
      <c r="N37" s="155">
        <v>1</v>
      </c>
      <c r="O37" s="153" t="s">
        <v>22</v>
      </c>
      <c r="P37" s="59">
        <v>7</v>
      </c>
      <c r="S37" t="s">
        <v>0</v>
      </c>
      <c r="U37" s="35" t="s">
        <v>30</v>
      </c>
      <c r="V37" s="37"/>
      <c r="W37" s="36">
        <f>COUNT(W23:W35)</f>
        <v>0</v>
      </c>
      <c r="X37" s="36">
        <f>COUNT(X23:X35)</f>
        <v>0</v>
      </c>
      <c r="Y37" s="36">
        <f t="shared" ref="Y37:AF37" si="3">COUNT(Y23:Y35)</f>
        <v>0</v>
      </c>
      <c r="Z37" s="36">
        <f t="shared" si="3"/>
        <v>0</v>
      </c>
      <c r="AA37" s="36">
        <f t="shared" si="3"/>
        <v>0</v>
      </c>
      <c r="AB37" s="36">
        <f t="shared" si="3"/>
        <v>0</v>
      </c>
      <c r="AC37" s="36">
        <f>COUNT(AC23:AC35)</f>
        <v>0</v>
      </c>
      <c r="AD37" s="36">
        <f t="shared" si="3"/>
        <v>0</v>
      </c>
      <c r="AE37" s="36">
        <f t="shared" si="3"/>
        <v>0</v>
      </c>
      <c r="AF37" s="36">
        <f t="shared" si="3"/>
        <v>0</v>
      </c>
    </row>
    <row r="38" spans="1:35" ht="18" customHeight="1" x14ac:dyDescent="0.2">
      <c r="A38" s="85" t="s">
        <v>24</v>
      </c>
      <c r="B38" s="152">
        <v>3</v>
      </c>
      <c r="C38" s="153" t="s">
        <v>22</v>
      </c>
      <c r="D38" s="69">
        <v>8</v>
      </c>
      <c r="E38" s="155">
        <v>1</v>
      </c>
      <c r="F38" s="153" t="s">
        <v>22</v>
      </c>
      <c r="G38" s="69">
        <v>8</v>
      </c>
      <c r="H38" s="155">
        <v>3</v>
      </c>
      <c r="I38" s="153" t="s">
        <v>22</v>
      </c>
      <c r="J38" s="154">
        <v>5</v>
      </c>
      <c r="K38" s="155">
        <v>4</v>
      </c>
      <c r="L38" s="153" t="s">
        <v>22</v>
      </c>
      <c r="M38" s="69">
        <v>8</v>
      </c>
      <c r="N38" s="155">
        <v>5</v>
      </c>
      <c r="O38" s="153" t="s">
        <v>22</v>
      </c>
      <c r="P38" s="156">
        <v>6</v>
      </c>
      <c r="U38" s="41" t="s">
        <v>31</v>
      </c>
      <c r="V38" s="38"/>
      <c r="W38" s="39" t="e">
        <f t="shared" ref="W38:AF38" si="4">W36/(W37*5)</f>
        <v>#DIV/0!</v>
      </c>
      <c r="X38" s="39" t="e">
        <f>X36/(X37*5)</f>
        <v>#DIV/0!</v>
      </c>
      <c r="Y38" s="39" t="e">
        <f t="shared" si="4"/>
        <v>#DIV/0!</v>
      </c>
      <c r="Z38" s="39" t="e">
        <f t="shared" si="4"/>
        <v>#DIV/0!</v>
      </c>
      <c r="AA38" s="39" t="e">
        <f t="shared" si="4"/>
        <v>#DIV/0!</v>
      </c>
      <c r="AB38" s="39" t="e">
        <f t="shared" si="4"/>
        <v>#DIV/0!</v>
      </c>
      <c r="AC38" s="39" t="e">
        <f>AC36/(AC37*5)</f>
        <v>#DIV/0!</v>
      </c>
      <c r="AD38" s="39" t="e">
        <f t="shared" si="4"/>
        <v>#DIV/0!</v>
      </c>
      <c r="AE38" s="39" t="e">
        <f t="shared" si="4"/>
        <v>#DIV/0!</v>
      </c>
      <c r="AF38" s="39" t="e">
        <f t="shared" si="4"/>
        <v>#DIV/0!</v>
      </c>
    </row>
    <row r="39" spans="1:35" ht="18" customHeight="1" x14ac:dyDescent="0.2">
      <c r="A39" s="85" t="s">
        <v>25</v>
      </c>
      <c r="B39" s="152">
        <v>4</v>
      </c>
      <c r="C39" s="153" t="s">
        <v>22</v>
      </c>
      <c r="D39" s="69">
        <v>9</v>
      </c>
      <c r="E39" s="155">
        <v>2</v>
      </c>
      <c r="F39" s="153" t="s">
        <v>22</v>
      </c>
      <c r="G39" s="69">
        <v>9</v>
      </c>
      <c r="H39" s="155">
        <v>1</v>
      </c>
      <c r="I39" s="153" t="s">
        <v>22</v>
      </c>
      <c r="J39" s="69">
        <v>9</v>
      </c>
      <c r="K39" s="155">
        <v>5</v>
      </c>
      <c r="L39" s="153" t="s">
        <v>22</v>
      </c>
      <c r="M39" s="69">
        <v>9</v>
      </c>
      <c r="N39" s="155">
        <v>3</v>
      </c>
      <c r="O39" s="153" t="s">
        <v>22</v>
      </c>
      <c r="P39" s="59">
        <v>9</v>
      </c>
      <c r="U39" s="29" t="s">
        <v>32</v>
      </c>
      <c r="V39" s="40"/>
      <c r="W39" s="168"/>
      <c r="X39" s="168"/>
      <c r="Y39" s="168"/>
      <c r="Z39" s="168"/>
      <c r="AA39" s="168"/>
      <c r="AB39" s="168"/>
      <c r="AC39" s="168"/>
      <c r="AD39" s="168"/>
      <c r="AE39" s="168"/>
      <c r="AF39" s="163"/>
    </row>
    <row r="40" spans="1:35" ht="18" customHeight="1" thickBot="1" x14ac:dyDescent="0.3">
      <c r="A40" s="86" t="s">
        <v>26</v>
      </c>
      <c r="B40" s="157">
        <v>5</v>
      </c>
      <c r="C40" s="158" t="s">
        <v>22</v>
      </c>
      <c r="D40" s="70">
        <v>10</v>
      </c>
      <c r="E40" s="160">
        <v>3</v>
      </c>
      <c r="F40" s="158" t="s">
        <v>22</v>
      </c>
      <c r="G40" s="159">
        <v>10</v>
      </c>
      <c r="H40" s="160">
        <v>2</v>
      </c>
      <c r="I40" s="158" t="s">
        <v>22</v>
      </c>
      <c r="J40" s="70">
        <v>10</v>
      </c>
      <c r="K40" s="160">
        <v>1</v>
      </c>
      <c r="L40" s="158" t="s">
        <v>22</v>
      </c>
      <c r="M40" s="70">
        <v>10</v>
      </c>
      <c r="N40" s="160">
        <v>4</v>
      </c>
      <c r="O40" s="158" t="s">
        <v>22</v>
      </c>
      <c r="P40" s="62">
        <v>10</v>
      </c>
      <c r="U40" s="29" t="s">
        <v>33</v>
      </c>
      <c r="V40" s="144"/>
      <c r="W40" s="169"/>
      <c r="X40" s="169"/>
      <c r="Y40" s="169"/>
      <c r="Z40" s="169"/>
      <c r="AA40" s="176"/>
      <c r="AB40" s="169"/>
      <c r="AC40" s="169"/>
      <c r="AD40" s="169"/>
      <c r="AE40" s="169"/>
      <c r="AF40" s="174"/>
    </row>
    <row r="41" spans="1:35" s="17" customFormat="1" ht="18" customHeight="1" thickBot="1" x14ac:dyDescent="0.3">
      <c r="A41" s="89"/>
      <c r="U41" s="29" t="s">
        <v>34</v>
      </c>
      <c r="V41" s="40"/>
      <c r="W41" s="170"/>
      <c r="X41" s="170"/>
      <c r="Y41" s="170"/>
      <c r="Z41" s="175"/>
      <c r="AA41" s="172"/>
      <c r="AB41" s="170"/>
      <c r="AC41" s="170"/>
      <c r="AD41" s="170"/>
      <c r="AE41" s="170"/>
      <c r="AF41" s="169"/>
    </row>
    <row r="42" spans="1:35" s="17" customFormat="1" ht="18" customHeight="1" thickBot="1" x14ac:dyDescent="0.3">
      <c r="A42" s="11" t="s">
        <v>15</v>
      </c>
      <c r="B42" s="46" t="s">
        <v>16</v>
      </c>
      <c r="C42" s="47"/>
      <c r="D42" s="28"/>
      <c r="E42" s="28"/>
      <c r="F42" s="28"/>
      <c r="G42" s="104" t="s">
        <v>35</v>
      </c>
      <c r="H42" s="250">
        <f>H34+7</f>
        <v>45454</v>
      </c>
      <c r="I42" s="251"/>
      <c r="J42" s="252"/>
      <c r="K42" s="28"/>
      <c r="L42" s="28"/>
      <c r="M42" s="48"/>
      <c r="N42" s="49" t="s">
        <v>18</v>
      </c>
      <c r="O42" s="50"/>
      <c r="P42" s="51" t="s">
        <v>28</v>
      </c>
      <c r="U42" s="29" t="s">
        <v>36</v>
      </c>
      <c r="V42" s="40"/>
      <c r="W42" s="163"/>
      <c r="X42" s="163"/>
      <c r="Y42" s="163"/>
      <c r="Z42" s="163"/>
      <c r="AA42" s="171"/>
      <c r="AB42" s="163"/>
      <c r="AC42" s="163"/>
      <c r="AD42" s="163"/>
      <c r="AE42" s="163"/>
      <c r="AF42" s="173"/>
    </row>
    <row r="43" spans="1:35" s="17" customFormat="1" ht="18" customHeight="1" thickBot="1" x14ac:dyDescent="0.25">
      <c r="A43" s="129" t="s">
        <v>20</v>
      </c>
      <c r="B43" s="233">
        <v>0.78125</v>
      </c>
      <c r="C43" s="233"/>
      <c r="D43" s="234"/>
      <c r="E43" s="232">
        <v>0.79513888888888884</v>
      </c>
      <c r="F43" s="233"/>
      <c r="G43" s="234"/>
      <c r="H43" s="235">
        <v>0.80902777777777779</v>
      </c>
      <c r="I43" s="236"/>
      <c r="J43" s="237"/>
      <c r="K43" s="232">
        <v>0.82291666666666663</v>
      </c>
      <c r="L43" s="233"/>
      <c r="M43" s="234"/>
      <c r="N43" s="232">
        <v>0.85069444444444453</v>
      </c>
      <c r="O43" s="233"/>
      <c r="P43" s="234"/>
    </row>
    <row r="44" spans="1:35" s="17" customFormat="1" ht="18" customHeight="1" x14ac:dyDescent="0.2">
      <c r="A44" s="84" t="s">
        <v>21</v>
      </c>
      <c r="B44" s="147">
        <v>5</v>
      </c>
      <c r="C44" s="120" t="s">
        <v>22</v>
      </c>
      <c r="D44" s="68">
        <v>6</v>
      </c>
      <c r="E44" s="65">
        <v>6</v>
      </c>
      <c r="F44" s="120" t="s">
        <v>22</v>
      </c>
      <c r="G44" s="121">
        <v>8</v>
      </c>
      <c r="H44" s="177">
        <v>3</v>
      </c>
      <c r="I44" s="56" t="s">
        <v>22</v>
      </c>
      <c r="J44" s="99">
        <v>6</v>
      </c>
      <c r="K44" s="65">
        <v>6</v>
      </c>
      <c r="L44" s="56" t="s">
        <v>22</v>
      </c>
      <c r="M44" s="151">
        <v>10</v>
      </c>
      <c r="N44" s="147">
        <v>1</v>
      </c>
      <c r="O44" s="56" t="s">
        <v>22</v>
      </c>
      <c r="P44" s="57">
        <v>6</v>
      </c>
      <c r="AG44"/>
      <c r="AH44"/>
      <c r="AI44"/>
    </row>
    <row r="45" spans="1:35" s="17" customFormat="1" ht="18" customHeight="1" x14ac:dyDescent="0.2">
      <c r="A45" s="84" t="s">
        <v>23</v>
      </c>
      <c r="B45" s="152">
        <v>1</v>
      </c>
      <c r="C45" s="54" t="s">
        <v>22</v>
      </c>
      <c r="D45" s="69">
        <v>7</v>
      </c>
      <c r="E45" s="155">
        <v>4</v>
      </c>
      <c r="F45" s="54" t="s">
        <v>22</v>
      </c>
      <c r="G45" s="69">
        <v>7</v>
      </c>
      <c r="H45" s="73">
        <v>7</v>
      </c>
      <c r="I45" s="54" t="s">
        <v>22</v>
      </c>
      <c r="J45" s="72">
        <v>8</v>
      </c>
      <c r="K45" s="95">
        <v>7</v>
      </c>
      <c r="L45" s="54" t="s">
        <v>22</v>
      </c>
      <c r="M45" s="156">
        <v>9</v>
      </c>
      <c r="N45" s="152">
        <v>2</v>
      </c>
      <c r="O45" s="54" t="s">
        <v>22</v>
      </c>
      <c r="P45" s="59">
        <v>7</v>
      </c>
      <c r="AG45"/>
      <c r="AH45"/>
      <c r="AI45"/>
    </row>
    <row r="46" spans="1:35" s="17" customFormat="1" ht="18" customHeight="1" x14ac:dyDescent="0.2">
      <c r="A46" s="85" t="s">
        <v>24</v>
      </c>
      <c r="B46" s="152">
        <v>2</v>
      </c>
      <c r="C46" s="54" t="s">
        <v>22</v>
      </c>
      <c r="D46" s="69">
        <v>8</v>
      </c>
      <c r="E46" s="155">
        <v>3</v>
      </c>
      <c r="F46" s="54" t="s">
        <v>22</v>
      </c>
      <c r="G46" s="72">
        <v>5</v>
      </c>
      <c r="H46" s="155">
        <v>1</v>
      </c>
      <c r="I46" s="54" t="s">
        <v>22</v>
      </c>
      <c r="J46" s="154">
        <v>5</v>
      </c>
      <c r="K46" s="155">
        <v>5</v>
      </c>
      <c r="L46" s="54" t="s">
        <v>22</v>
      </c>
      <c r="M46" s="59">
        <v>8</v>
      </c>
      <c r="N46" s="152">
        <v>3</v>
      </c>
      <c r="O46" s="54" t="s">
        <v>22</v>
      </c>
      <c r="P46" s="59">
        <v>8</v>
      </c>
      <c r="AG46"/>
      <c r="AH46"/>
      <c r="AI46"/>
    </row>
    <row r="47" spans="1:35" s="17" customFormat="1" ht="18" customHeight="1" x14ac:dyDescent="0.2">
      <c r="A47" s="85" t="s">
        <v>25</v>
      </c>
      <c r="B47" s="152">
        <v>3</v>
      </c>
      <c r="C47" s="54" t="s">
        <v>22</v>
      </c>
      <c r="D47" s="69">
        <v>9</v>
      </c>
      <c r="E47" s="155">
        <v>1</v>
      </c>
      <c r="F47" s="54" t="s">
        <v>22</v>
      </c>
      <c r="G47" s="69">
        <v>9</v>
      </c>
      <c r="H47" s="155">
        <v>2</v>
      </c>
      <c r="I47" s="54" t="s">
        <v>22</v>
      </c>
      <c r="J47" s="154">
        <v>4</v>
      </c>
      <c r="K47" s="155">
        <v>1</v>
      </c>
      <c r="L47" s="54" t="s">
        <v>22</v>
      </c>
      <c r="M47" s="156">
        <v>2</v>
      </c>
      <c r="N47" s="152">
        <v>4</v>
      </c>
      <c r="O47" s="54" t="s">
        <v>22</v>
      </c>
      <c r="P47" s="59">
        <v>9</v>
      </c>
      <c r="AG47"/>
      <c r="AH47"/>
      <c r="AI47"/>
    </row>
    <row r="48" spans="1:35" s="17" customFormat="1" ht="18" customHeight="1" thickBot="1" x14ac:dyDescent="0.25">
      <c r="A48" s="86" t="s">
        <v>26</v>
      </c>
      <c r="B48" s="157">
        <v>4</v>
      </c>
      <c r="C48" s="61" t="s">
        <v>22</v>
      </c>
      <c r="D48" s="70">
        <v>10</v>
      </c>
      <c r="E48" s="160">
        <v>2</v>
      </c>
      <c r="F48" s="61" t="s">
        <v>22</v>
      </c>
      <c r="G48" s="70">
        <v>10</v>
      </c>
      <c r="H48" s="60">
        <v>9</v>
      </c>
      <c r="I48" s="61" t="s">
        <v>22</v>
      </c>
      <c r="J48" s="70">
        <v>10</v>
      </c>
      <c r="K48" s="160">
        <v>3</v>
      </c>
      <c r="L48" s="61" t="s">
        <v>22</v>
      </c>
      <c r="M48" s="75">
        <v>4</v>
      </c>
      <c r="N48" s="78">
        <v>5</v>
      </c>
      <c r="O48" s="61" t="s">
        <v>22</v>
      </c>
      <c r="P48" s="62">
        <v>10</v>
      </c>
      <c r="AG48"/>
      <c r="AH48"/>
      <c r="AI48"/>
    </row>
    <row r="49" spans="1:35" s="17" customFormat="1" ht="18" customHeight="1" thickBot="1" x14ac:dyDescent="0.25">
      <c r="A49"/>
      <c r="B49" s="5"/>
      <c r="C49"/>
      <c r="D49" s="2"/>
      <c r="E49" s="5"/>
      <c r="F49"/>
      <c r="G49" s="2"/>
      <c r="H49" s="5"/>
      <c r="I49"/>
      <c r="J49" s="2"/>
      <c r="K49" s="5"/>
      <c r="L49"/>
      <c r="M49" s="2"/>
      <c r="N49"/>
      <c r="O49"/>
      <c r="P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8" customHeight="1" thickBot="1" x14ac:dyDescent="0.25">
      <c r="A50" s="11" t="s">
        <v>15</v>
      </c>
      <c r="B50" s="46" t="s">
        <v>16</v>
      </c>
      <c r="C50" s="47"/>
      <c r="D50" s="28"/>
      <c r="G50" s="105" t="s">
        <v>37</v>
      </c>
      <c r="H50" s="250">
        <f>H42+7</f>
        <v>45461</v>
      </c>
      <c r="I50" s="251"/>
      <c r="J50" s="252"/>
      <c r="K50" s="28"/>
      <c r="L50" s="28"/>
      <c r="M50" s="48"/>
      <c r="N50" s="49" t="s">
        <v>18</v>
      </c>
      <c r="O50" s="50"/>
      <c r="P50" s="51" t="s">
        <v>19</v>
      </c>
    </row>
    <row r="51" spans="1:35" ht="18" customHeight="1" thickBot="1" x14ac:dyDescent="0.25">
      <c r="A51" s="129" t="s">
        <v>20</v>
      </c>
      <c r="B51" s="233">
        <v>0.78125</v>
      </c>
      <c r="C51" s="233"/>
      <c r="D51" s="234"/>
      <c r="E51" s="235">
        <v>0.79513888888888884</v>
      </c>
      <c r="F51" s="236"/>
      <c r="G51" s="237"/>
      <c r="H51" s="235">
        <v>0.80902777777777779</v>
      </c>
      <c r="I51" s="236"/>
      <c r="J51" s="237"/>
      <c r="K51" s="235">
        <v>0.83680555555555547</v>
      </c>
      <c r="L51" s="236"/>
      <c r="M51" s="237"/>
      <c r="N51" s="232">
        <v>0.85069444444444453</v>
      </c>
      <c r="O51" s="233"/>
      <c r="P51" s="234"/>
    </row>
    <row r="52" spans="1:35" ht="18" customHeight="1" x14ac:dyDescent="0.2">
      <c r="A52" s="84" t="s">
        <v>21</v>
      </c>
      <c r="B52" s="77">
        <v>1</v>
      </c>
      <c r="C52" s="148" t="s">
        <v>22</v>
      </c>
      <c r="D52" s="149">
        <v>10</v>
      </c>
      <c r="E52" s="65">
        <v>1</v>
      </c>
      <c r="F52" s="148" t="s">
        <v>22</v>
      </c>
      <c r="G52" s="149">
        <v>4</v>
      </c>
      <c r="H52" s="65">
        <v>1</v>
      </c>
      <c r="I52" s="148" t="s">
        <v>22</v>
      </c>
      <c r="J52" s="151">
        <v>3</v>
      </c>
      <c r="K52" s="77">
        <v>1</v>
      </c>
      <c r="L52" s="148" t="s">
        <v>22</v>
      </c>
      <c r="M52" s="149">
        <v>2</v>
      </c>
      <c r="N52" s="65">
        <v>1</v>
      </c>
      <c r="O52" s="148" t="s">
        <v>22</v>
      </c>
      <c r="P52" s="151">
        <v>7</v>
      </c>
    </row>
    <row r="53" spans="1:35" ht="18" customHeight="1" x14ac:dyDescent="0.2">
      <c r="A53" s="84" t="s">
        <v>23</v>
      </c>
      <c r="B53" s="63">
        <v>2</v>
      </c>
      <c r="C53" s="153" t="s">
        <v>22</v>
      </c>
      <c r="D53" s="154">
        <v>6</v>
      </c>
      <c r="E53" s="73">
        <v>2</v>
      </c>
      <c r="F53" s="153" t="s">
        <v>22</v>
      </c>
      <c r="G53" s="154">
        <v>3</v>
      </c>
      <c r="H53" s="73">
        <v>2</v>
      </c>
      <c r="I53" s="153" t="s">
        <v>22</v>
      </c>
      <c r="J53" s="156">
        <v>5</v>
      </c>
      <c r="K53" s="152">
        <v>7</v>
      </c>
      <c r="L53" s="153" t="s">
        <v>22</v>
      </c>
      <c r="M53" s="154">
        <v>9</v>
      </c>
      <c r="N53" s="73">
        <v>2</v>
      </c>
      <c r="O53" s="153" t="s">
        <v>22</v>
      </c>
      <c r="P53" s="156">
        <v>8</v>
      </c>
    </row>
    <row r="54" spans="1:35" ht="18" customHeight="1" x14ac:dyDescent="0.2">
      <c r="A54" s="85" t="s">
        <v>24</v>
      </c>
      <c r="B54" s="63">
        <v>3</v>
      </c>
      <c r="C54" s="153" t="s">
        <v>22</v>
      </c>
      <c r="D54" s="154">
        <v>7</v>
      </c>
      <c r="E54" s="155">
        <v>6</v>
      </c>
      <c r="F54" s="153" t="s">
        <v>22</v>
      </c>
      <c r="G54" s="154">
        <v>9</v>
      </c>
      <c r="H54" s="155">
        <v>8</v>
      </c>
      <c r="I54" s="153" t="s">
        <v>22</v>
      </c>
      <c r="J54" s="156">
        <v>9</v>
      </c>
      <c r="K54" s="63">
        <v>3</v>
      </c>
      <c r="L54" s="153" t="s">
        <v>22</v>
      </c>
      <c r="M54" s="154">
        <v>4</v>
      </c>
      <c r="N54" s="73">
        <v>3</v>
      </c>
      <c r="O54" s="153" t="s">
        <v>22</v>
      </c>
      <c r="P54" s="156">
        <v>9</v>
      </c>
    </row>
    <row r="55" spans="1:35" ht="18" customHeight="1" x14ac:dyDescent="0.2">
      <c r="A55" s="85" t="s">
        <v>25</v>
      </c>
      <c r="B55" s="63">
        <v>4</v>
      </c>
      <c r="C55" s="153" t="s">
        <v>22</v>
      </c>
      <c r="D55" s="154">
        <v>8</v>
      </c>
      <c r="E55" s="155">
        <v>8</v>
      </c>
      <c r="F55" s="153" t="s">
        <v>22</v>
      </c>
      <c r="G55" s="154">
        <v>10</v>
      </c>
      <c r="H55" s="73">
        <v>4</v>
      </c>
      <c r="I55" s="153" t="s">
        <v>22</v>
      </c>
      <c r="J55" s="156">
        <v>6</v>
      </c>
      <c r="K55" s="152">
        <v>6</v>
      </c>
      <c r="L55" s="153" t="s">
        <v>22</v>
      </c>
      <c r="M55" s="154">
        <v>10</v>
      </c>
      <c r="N55" s="73">
        <v>4</v>
      </c>
      <c r="O55" s="153" t="s">
        <v>22</v>
      </c>
      <c r="P55" s="156">
        <v>10</v>
      </c>
    </row>
    <row r="56" spans="1:35" ht="18" customHeight="1" thickBot="1" x14ac:dyDescent="0.25">
      <c r="A56" s="86" t="s">
        <v>26</v>
      </c>
      <c r="B56" s="87">
        <v>5</v>
      </c>
      <c r="C56" s="158" t="s">
        <v>22</v>
      </c>
      <c r="D56" s="159">
        <v>9</v>
      </c>
      <c r="E56" s="74">
        <v>5</v>
      </c>
      <c r="F56" s="158" t="s">
        <v>22</v>
      </c>
      <c r="G56" s="159">
        <v>7</v>
      </c>
      <c r="H56" s="160">
        <v>7</v>
      </c>
      <c r="I56" s="158" t="s">
        <v>22</v>
      </c>
      <c r="J56" s="161">
        <v>10</v>
      </c>
      <c r="K56" s="87">
        <v>5</v>
      </c>
      <c r="L56" s="158" t="s">
        <v>22</v>
      </c>
      <c r="M56" s="159">
        <v>8</v>
      </c>
      <c r="N56" s="74">
        <v>5</v>
      </c>
      <c r="O56" s="158" t="s">
        <v>22</v>
      </c>
      <c r="P56" s="161">
        <v>6</v>
      </c>
    </row>
    <row r="57" spans="1:35" ht="18" customHeight="1" thickBot="1" x14ac:dyDescent="0.25">
      <c r="W57" t="s">
        <v>0</v>
      </c>
    </row>
    <row r="58" spans="1:35" ht="18" customHeight="1" thickBot="1" x14ac:dyDescent="0.25">
      <c r="A58" s="11" t="s">
        <v>15</v>
      </c>
      <c r="B58" s="46" t="s">
        <v>16</v>
      </c>
      <c r="C58" s="47"/>
      <c r="D58" s="28"/>
      <c r="E58" s="28"/>
      <c r="F58" s="28"/>
      <c r="G58" s="105" t="s">
        <v>38</v>
      </c>
      <c r="H58" s="250">
        <f>H50+7</f>
        <v>45468</v>
      </c>
      <c r="I58" s="251"/>
      <c r="J58" s="252"/>
      <c r="K58" s="28"/>
      <c r="L58" s="28"/>
      <c r="M58" s="48"/>
      <c r="N58" s="49" t="s">
        <v>18</v>
      </c>
      <c r="O58" s="50"/>
      <c r="P58" s="51" t="s">
        <v>19</v>
      </c>
    </row>
    <row r="59" spans="1:35" ht="18" customHeight="1" thickBot="1" x14ac:dyDescent="0.25">
      <c r="A59" s="130" t="s">
        <v>20</v>
      </c>
      <c r="B59" s="233">
        <v>0.78125</v>
      </c>
      <c r="C59" s="233"/>
      <c r="D59" s="234"/>
      <c r="E59" s="232">
        <v>0.79513888888888884</v>
      </c>
      <c r="F59" s="233"/>
      <c r="G59" s="234"/>
      <c r="H59" s="232">
        <v>0.80902777777777779</v>
      </c>
      <c r="I59" s="233"/>
      <c r="J59" s="234"/>
      <c r="K59" s="232">
        <v>0.83680555555555547</v>
      </c>
      <c r="L59" s="233"/>
      <c r="M59" s="234"/>
      <c r="N59" s="232">
        <v>0.85069444444444453</v>
      </c>
      <c r="O59" s="233"/>
      <c r="P59" s="234"/>
    </row>
    <row r="60" spans="1:35" ht="18" customHeight="1" x14ac:dyDescent="0.2">
      <c r="A60" s="83" t="s">
        <v>21</v>
      </c>
      <c r="B60" s="77">
        <v>1</v>
      </c>
      <c r="C60" s="56" t="s">
        <v>22</v>
      </c>
      <c r="D60" s="149">
        <v>10</v>
      </c>
      <c r="E60" s="65">
        <v>1</v>
      </c>
      <c r="F60" s="56" t="s">
        <v>22</v>
      </c>
      <c r="G60" s="66">
        <v>5</v>
      </c>
      <c r="H60" s="77">
        <v>1</v>
      </c>
      <c r="I60" s="56" t="s">
        <v>22</v>
      </c>
      <c r="J60" s="66">
        <v>8</v>
      </c>
      <c r="K60" s="81">
        <v>8</v>
      </c>
      <c r="L60" s="56" t="s">
        <v>22</v>
      </c>
      <c r="M60" s="149">
        <v>10</v>
      </c>
      <c r="N60" s="65">
        <v>1</v>
      </c>
      <c r="O60" s="56" t="s">
        <v>22</v>
      </c>
      <c r="P60" s="151">
        <v>6</v>
      </c>
    </row>
    <row r="61" spans="1:35" ht="18" customHeight="1" x14ac:dyDescent="0.2">
      <c r="A61" s="84" t="s">
        <v>23</v>
      </c>
      <c r="B61" s="63">
        <v>2</v>
      </c>
      <c r="C61" s="54" t="s">
        <v>22</v>
      </c>
      <c r="D61" s="154">
        <v>6</v>
      </c>
      <c r="E61" s="73">
        <v>2</v>
      </c>
      <c r="F61" s="54" t="s">
        <v>22</v>
      </c>
      <c r="G61" s="156">
        <v>4</v>
      </c>
      <c r="H61" s="97">
        <v>2</v>
      </c>
      <c r="I61" s="54" t="s">
        <v>22</v>
      </c>
      <c r="J61" s="156">
        <v>9</v>
      </c>
      <c r="K61" s="152">
        <v>6</v>
      </c>
      <c r="L61" s="54" t="s">
        <v>22</v>
      </c>
      <c r="M61" s="72">
        <v>9</v>
      </c>
      <c r="N61" s="73">
        <v>2</v>
      </c>
      <c r="O61" s="54" t="s">
        <v>22</v>
      </c>
      <c r="P61" s="67">
        <v>7</v>
      </c>
    </row>
    <row r="62" spans="1:35" ht="18" customHeight="1" x14ac:dyDescent="0.2">
      <c r="A62" s="85" t="s">
        <v>24</v>
      </c>
      <c r="B62" s="63">
        <v>3</v>
      </c>
      <c r="C62" s="54" t="s">
        <v>22</v>
      </c>
      <c r="D62" s="154">
        <v>7</v>
      </c>
      <c r="E62" s="73">
        <v>3</v>
      </c>
      <c r="F62" s="54" t="s">
        <v>22</v>
      </c>
      <c r="G62" s="67">
        <v>6</v>
      </c>
      <c r="H62" s="97">
        <v>3</v>
      </c>
      <c r="I62" s="54" t="s">
        <v>22</v>
      </c>
      <c r="J62" s="156">
        <v>10</v>
      </c>
      <c r="K62" s="64">
        <v>2</v>
      </c>
      <c r="L62" s="54" t="s">
        <v>22</v>
      </c>
      <c r="M62" s="69">
        <v>3</v>
      </c>
      <c r="N62" s="73">
        <v>3</v>
      </c>
      <c r="O62" s="54" t="s">
        <v>22</v>
      </c>
      <c r="P62" s="67">
        <v>8</v>
      </c>
      <c r="Q62" s="14"/>
    </row>
    <row r="63" spans="1:35" ht="18" customHeight="1" x14ac:dyDescent="0.2">
      <c r="A63" s="85" t="s">
        <v>25</v>
      </c>
      <c r="B63" s="63">
        <v>4</v>
      </c>
      <c r="C63" s="127" t="s">
        <v>22</v>
      </c>
      <c r="D63" s="154">
        <v>8</v>
      </c>
      <c r="E63" s="155">
        <v>7</v>
      </c>
      <c r="F63" s="54" t="s">
        <v>22</v>
      </c>
      <c r="G63" s="67">
        <v>8</v>
      </c>
      <c r="H63" s="152">
        <v>6</v>
      </c>
      <c r="I63" s="54" t="s">
        <v>22</v>
      </c>
      <c r="J63" s="67">
        <v>7</v>
      </c>
      <c r="K63" s="64">
        <v>1</v>
      </c>
      <c r="L63" s="54" t="s">
        <v>22</v>
      </c>
      <c r="M63" s="69">
        <v>4</v>
      </c>
      <c r="N63" s="73">
        <v>4</v>
      </c>
      <c r="O63" s="54" t="s">
        <v>22</v>
      </c>
      <c r="P63" s="67">
        <v>9</v>
      </c>
    </row>
    <row r="64" spans="1:35" ht="18" customHeight="1" thickBot="1" x14ac:dyDescent="0.25">
      <c r="A64" s="86" t="s">
        <v>26</v>
      </c>
      <c r="B64" s="87">
        <v>5</v>
      </c>
      <c r="C64" s="61" t="s">
        <v>22</v>
      </c>
      <c r="D64" s="159">
        <v>9</v>
      </c>
      <c r="E64" s="160">
        <v>9</v>
      </c>
      <c r="F64" s="61" t="s">
        <v>22</v>
      </c>
      <c r="G64" s="75">
        <v>10</v>
      </c>
      <c r="H64" s="157">
        <v>4</v>
      </c>
      <c r="I64" s="61" t="s">
        <v>22</v>
      </c>
      <c r="J64" s="62">
        <v>5</v>
      </c>
      <c r="K64" s="87">
        <v>5</v>
      </c>
      <c r="L64" s="61" t="s">
        <v>22</v>
      </c>
      <c r="M64" s="76">
        <v>7</v>
      </c>
      <c r="N64" s="74">
        <v>5</v>
      </c>
      <c r="O64" s="61" t="s">
        <v>22</v>
      </c>
      <c r="P64" s="161">
        <v>10</v>
      </c>
      <c r="R64" t="s">
        <v>0</v>
      </c>
    </row>
    <row r="65" spans="1:18" ht="18" customHeight="1" x14ac:dyDescent="0.2"/>
    <row r="66" spans="1:18" ht="18" customHeight="1" x14ac:dyDescent="0.2">
      <c r="A66" s="14"/>
      <c r="N66" s="14"/>
      <c r="O66" s="14"/>
      <c r="P66" s="14"/>
    </row>
    <row r="67" spans="1:18" ht="18" customHeight="1" thickBot="1" x14ac:dyDescent="0.25">
      <c r="A67" s="122" t="s">
        <v>15</v>
      </c>
      <c r="B67" s="230" t="s">
        <v>16</v>
      </c>
      <c r="C67" s="125"/>
      <c r="D67" s="126"/>
      <c r="E67" s="124" t="s">
        <v>56</v>
      </c>
      <c r="F67" s="124"/>
      <c r="G67" s="178"/>
      <c r="H67" s="274">
        <f>H58+7</f>
        <v>45475</v>
      </c>
      <c r="I67" s="275"/>
      <c r="J67" s="276"/>
      <c r="K67" s="179"/>
      <c r="L67" s="1"/>
      <c r="M67" s="180"/>
      <c r="N67" s="124" t="s">
        <v>39</v>
      </c>
      <c r="O67" s="124"/>
      <c r="P67" s="124"/>
    </row>
    <row r="68" spans="1:18" ht="18" customHeight="1" thickBot="1" x14ac:dyDescent="0.25">
      <c r="B68" s="205"/>
    </row>
    <row r="69" spans="1:18" ht="18" customHeight="1" thickBot="1" x14ac:dyDescent="0.25">
      <c r="A69" s="105" t="s">
        <v>40</v>
      </c>
      <c r="B69" s="203" t="s">
        <v>16</v>
      </c>
      <c r="C69" s="123"/>
      <c r="D69" s="123"/>
      <c r="E69" s="106"/>
      <c r="F69" s="106"/>
      <c r="G69" s="107" t="s">
        <v>41</v>
      </c>
      <c r="H69" s="280">
        <f>H58+14</f>
        <v>45482</v>
      </c>
      <c r="I69" s="281"/>
      <c r="J69" s="282"/>
      <c r="K69" s="106"/>
      <c r="L69" s="106"/>
      <c r="M69" s="80"/>
      <c r="N69" s="79" t="s">
        <v>18</v>
      </c>
      <c r="O69" s="50"/>
      <c r="P69" s="51" t="s">
        <v>28</v>
      </c>
    </row>
    <row r="70" spans="1:18" ht="18" customHeight="1" thickBot="1" x14ac:dyDescent="0.25">
      <c r="A70" s="129" t="s">
        <v>20</v>
      </c>
      <c r="B70" s="267">
        <v>0.78125</v>
      </c>
      <c r="C70" s="243"/>
      <c r="D70" s="244"/>
      <c r="E70" s="242">
        <v>0.79513888888888884</v>
      </c>
      <c r="F70" s="243"/>
      <c r="G70" s="259"/>
      <c r="H70" s="257">
        <v>0.82291666666666663</v>
      </c>
      <c r="I70" s="258"/>
      <c r="J70" s="259"/>
      <c r="K70" s="242">
        <v>0.83680555555555547</v>
      </c>
      <c r="L70" s="243"/>
      <c r="M70" s="244"/>
      <c r="N70" s="242">
        <v>0.85069444444444453</v>
      </c>
      <c r="O70" s="243"/>
      <c r="P70" s="244"/>
    </row>
    <row r="71" spans="1:18" ht="18" customHeight="1" x14ac:dyDescent="0.2">
      <c r="A71" s="83" t="s">
        <v>21</v>
      </c>
      <c r="B71" s="182">
        <v>5</v>
      </c>
      <c r="C71" s="183" t="s">
        <v>22</v>
      </c>
      <c r="D71" s="184">
        <v>10</v>
      </c>
      <c r="E71" s="229">
        <v>8</v>
      </c>
      <c r="F71" s="183" t="s">
        <v>22</v>
      </c>
      <c r="G71" s="184">
        <v>10</v>
      </c>
      <c r="H71" s="147">
        <v>3</v>
      </c>
      <c r="I71" s="56" t="s">
        <v>22</v>
      </c>
      <c r="J71" s="71">
        <v>4</v>
      </c>
      <c r="K71" s="150">
        <v>2</v>
      </c>
      <c r="L71" s="56" t="s">
        <v>22</v>
      </c>
      <c r="M71" s="71">
        <v>5</v>
      </c>
      <c r="N71" s="182">
        <v>4</v>
      </c>
      <c r="O71" s="183" t="s">
        <v>22</v>
      </c>
      <c r="P71" s="184">
        <v>10</v>
      </c>
    </row>
    <row r="72" spans="1:18" ht="18" customHeight="1" x14ac:dyDescent="0.2">
      <c r="A72" s="84" t="s">
        <v>23</v>
      </c>
      <c r="B72" s="185">
        <v>4</v>
      </c>
      <c r="C72" s="54" t="s">
        <v>22</v>
      </c>
      <c r="D72" s="187">
        <v>9</v>
      </c>
      <c r="E72" s="185">
        <v>6</v>
      </c>
      <c r="F72" s="54" t="s">
        <v>22</v>
      </c>
      <c r="G72" s="187">
        <v>9</v>
      </c>
      <c r="H72" s="152">
        <v>1</v>
      </c>
      <c r="I72" s="54" t="s">
        <v>22</v>
      </c>
      <c r="J72" s="72">
        <v>2</v>
      </c>
      <c r="K72" s="155">
        <v>1</v>
      </c>
      <c r="L72" s="54" t="s">
        <v>22</v>
      </c>
      <c r="M72" s="72">
        <v>3</v>
      </c>
      <c r="N72" s="185">
        <v>3</v>
      </c>
      <c r="O72" s="54" t="s">
        <v>22</v>
      </c>
      <c r="P72" s="187">
        <v>9</v>
      </c>
    </row>
    <row r="73" spans="1:18" ht="18" customHeight="1" x14ac:dyDescent="0.2">
      <c r="A73" s="85" t="s">
        <v>24</v>
      </c>
      <c r="B73" s="185">
        <v>3</v>
      </c>
      <c r="C73" s="54" t="s">
        <v>22</v>
      </c>
      <c r="D73" s="187">
        <v>8</v>
      </c>
      <c r="E73" s="225">
        <v>1</v>
      </c>
      <c r="F73" s="54" t="s">
        <v>22</v>
      </c>
      <c r="G73" s="186">
        <v>4</v>
      </c>
      <c r="H73" s="152">
        <v>5</v>
      </c>
      <c r="I73" s="54" t="s">
        <v>22</v>
      </c>
      <c r="J73" s="69">
        <v>8</v>
      </c>
      <c r="K73" s="95">
        <v>8</v>
      </c>
      <c r="L73" s="54" t="s">
        <v>22</v>
      </c>
      <c r="M73" s="154">
        <v>9</v>
      </c>
      <c r="N73" s="185">
        <v>2</v>
      </c>
      <c r="O73" s="54" t="s">
        <v>22</v>
      </c>
      <c r="P73" s="187">
        <v>8</v>
      </c>
    </row>
    <row r="74" spans="1:18" ht="18" customHeight="1" x14ac:dyDescent="0.2">
      <c r="A74" s="85" t="s">
        <v>25</v>
      </c>
      <c r="B74" s="185">
        <v>2</v>
      </c>
      <c r="C74" s="54" t="s">
        <v>22</v>
      </c>
      <c r="D74" s="187">
        <v>7</v>
      </c>
      <c r="E74" s="225">
        <v>5</v>
      </c>
      <c r="F74" s="54" t="s">
        <v>22</v>
      </c>
      <c r="G74" s="187">
        <v>7</v>
      </c>
      <c r="H74" s="97">
        <v>7</v>
      </c>
      <c r="I74" s="54" t="s">
        <v>22</v>
      </c>
      <c r="J74" s="154">
        <v>9</v>
      </c>
      <c r="K74" s="73">
        <v>7</v>
      </c>
      <c r="L74" s="54" t="s">
        <v>22</v>
      </c>
      <c r="M74" s="154">
        <v>10</v>
      </c>
      <c r="N74" s="185">
        <v>1</v>
      </c>
      <c r="O74" s="54" t="s">
        <v>22</v>
      </c>
      <c r="P74" s="187">
        <v>7</v>
      </c>
      <c r="Q74" s="181"/>
    </row>
    <row r="75" spans="1:18" ht="18" customHeight="1" thickBot="1" x14ac:dyDescent="0.25">
      <c r="A75" s="86" t="s">
        <v>26</v>
      </c>
      <c r="B75" s="213">
        <v>1</v>
      </c>
      <c r="C75" s="189" t="s">
        <v>22</v>
      </c>
      <c r="D75" s="191">
        <v>6</v>
      </c>
      <c r="E75" s="188">
        <v>2</v>
      </c>
      <c r="F75" s="189" t="s">
        <v>22</v>
      </c>
      <c r="G75" s="190">
        <v>3</v>
      </c>
      <c r="H75" s="128">
        <v>6</v>
      </c>
      <c r="I75" s="61" t="s">
        <v>22</v>
      </c>
      <c r="J75" s="159">
        <v>10</v>
      </c>
      <c r="K75" s="60">
        <v>4</v>
      </c>
      <c r="L75" s="61" t="s">
        <v>22</v>
      </c>
      <c r="M75" s="70">
        <v>6</v>
      </c>
      <c r="N75" s="188">
        <v>5</v>
      </c>
      <c r="O75" s="189" t="s">
        <v>22</v>
      </c>
      <c r="P75" s="191">
        <v>6</v>
      </c>
    </row>
    <row r="76" spans="1:18" ht="18" customHeight="1" thickBot="1" x14ac:dyDescent="0.25">
      <c r="B76" s="205"/>
      <c r="C76" s="215"/>
      <c r="D76" s="204"/>
      <c r="E76" s="205"/>
      <c r="F76" s="215"/>
      <c r="G76" s="205"/>
    </row>
    <row r="77" spans="1:18" ht="18" customHeight="1" thickBot="1" x14ac:dyDescent="0.25">
      <c r="A77" s="105" t="s">
        <v>40</v>
      </c>
      <c r="B77" s="214" t="s">
        <v>16</v>
      </c>
      <c r="C77" s="216"/>
      <c r="D77" s="216"/>
      <c r="E77" s="221"/>
      <c r="F77" s="221"/>
      <c r="G77" s="222" t="s">
        <v>42</v>
      </c>
      <c r="H77" s="251">
        <f>H69+7</f>
        <v>45489</v>
      </c>
      <c r="I77" s="251"/>
      <c r="J77" s="252"/>
      <c r="K77" s="28"/>
      <c r="L77" s="28"/>
      <c r="M77" s="48"/>
      <c r="N77" s="49" t="s">
        <v>18</v>
      </c>
      <c r="O77" s="50"/>
      <c r="P77" s="51" t="s">
        <v>43</v>
      </c>
      <c r="Q77" s="14" t="s">
        <v>0</v>
      </c>
    </row>
    <row r="78" spans="1:18" ht="18" customHeight="1" thickBot="1" x14ac:dyDescent="0.25">
      <c r="A78" s="217" t="s">
        <v>20</v>
      </c>
      <c r="B78" s="260">
        <v>0.78125</v>
      </c>
      <c r="C78" s="261"/>
      <c r="D78" s="262"/>
      <c r="E78" s="263">
        <v>0.79513888888888884</v>
      </c>
      <c r="F78" s="264"/>
      <c r="G78" s="265"/>
      <c r="H78" s="267">
        <v>0.82291666666666663</v>
      </c>
      <c r="I78" s="243"/>
      <c r="J78" s="244"/>
      <c r="K78" s="242">
        <v>0.83680555555555547</v>
      </c>
      <c r="L78" s="243"/>
      <c r="M78" s="244"/>
      <c r="N78" s="242">
        <v>0.85069444444444453</v>
      </c>
      <c r="O78" s="243"/>
      <c r="P78" s="244"/>
    </row>
    <row r="79" spans="1:18" ht="18" customHeight="1" x14ac:dyDescent="0.2">
      <c r="A79" s="83" t="s">
        <v>21</v>
      </c>
      <c r="B79" s="218">
        <v>5</v>
      </c>
      <c r="C79" s="219" t="s">
        <v>22</v>
      </c>
      <c r="D79" s="220">
        <v>9</v>
      </c>
      <c r="E79" s="223">
        <v>1</v>
      </c>
      <c r="F79" s="56" t="s">
        <v>22</v>
      </c>
      <c r="G79" s="224">
        <v>5</v>
      </c>
      <c r="H79" s="147">
        <v>6</v>
      </c>
      <c r="I79" s="56" t="s">
        <v>22</v>
      </c>
      <c r="J79" s="66">
        <v>8</v>
      </c>
      <c r="K79" s="81">
        <v>6</v>
      </c>
      <c r="L79" s="56" t="s">
        <v>22</v>
      </c>
      <c r="M79" s="149">
        <v>7</v>
      </c>
      <c r="N79" s="96">
        <v>5</v>
      </c>
      <c r="O79" s="56" t="s">
        <v>22</v>
      </c>
      <c r="P79" s="151">
        <v>6</v>
      </c>
      <c r="R79" t="s">
        <v>0</v>
      </c>
    </row>
    <row r="80" spans="1:18" ht="18" customHeight="1" x14ac:dyDescent="0.2">
      <c r="A80" s="84" t="s">
        <v>23</v>
      </c>
      <c r="B80" s="63">
        <v>4</v>
      </c>
      <c r="C80" s="54" t="s">
        <v>22</v>
      </c>
      <c r="D80" s="72">
        <v>8</v>
      </c>
      <c r="E80" s="225">
        <v>3</v>
      </c>
      <c r="F80" s="54" t="s">
        <v>22</v>
      </c>
      <c r="G80" s="186">
        <v>6</v>
      </c>
      <c r="H80" s="152">
        <v>4</v>
      </c>
      <c r="I80" s="54" t="s">
        <v>22</v>
      </c>
      <c r="J80" s="67">
        <v>7</v>
      </c>
      <c r="K80" s="152">
        <v>4</v>
      </c>
      <c r="L80" s="54" t="s">
        <v>22</v>
      </c>
      <c r="M80" s="154">
        <v>5</v>
      </c>
      <c r="N80" s="58">
        <v>3</v>
      </c>
      <c r="O80" s="54" t="s">
        <v>22</v>
      </c>
      <c r="P80" s="156">
        <v>4</v>
      </c>
      <c r="R80" t="s">
        <v>0</v>
      </c>
    </row>
    <row r="81" spans="1:35" ht="18" customHeight="1" x14ac:dyDescent="0.2">
      <c r="A81" s="85" t="s">
        <v>24</v>
      </c>
      <c r="B81" s="64">
        <v>3</v>
      </c>
      <c r="C81" s="54" t="s">
        <v>22</v>
      </c>
      <c r="D81" s="69">
        <v>7</v>
      </c>
      <c r="E81" s="226">
        <v>7</v>
      </c>
      <c r="F81" s="98" t="s">
        <v>22</v>
      </c>
      <c r="G81" s="227">
        <v>9</v>
      </c>
      <c r="H81" s="64">
        <v>3</v>
      </c>
      <c r="I81" s="54" t="s">
        <v>22</v>
      </c>
      <c r="J81" s="156">
        <v>5</v>
      </c>
      <c r="K81" s="64">
        <v>3</v>
      </c>
      <c r="L81" s="54" t="s">
        <v>22</v>
      </c>
      <c r="M81" s="154">
        <v>10</v>
      </c>
      <c r="N81" s="95">
        <v>7</v>
      </c>
      <c r="O81" s="54" t="s">
        <v>22</v>
      </c>
      <c r="P81" s="156">
        <v>8</v>
      </c>
      <c r="R81" s="17" t="s">
        <v>0</v>
      </c>
    </row>
    <row r="82" spans="1:35" ht="18" customHeight="1" x14ac:dyDescent="0.2">
      <c r="A82" s="85" t="s">
        <v>25</v>
      </c>
      <c r="B82" s="97">
        <v>2</v>
      </c>
      <c r="C82" s="54" t="s">
        <v>22</v>
      </c>
      <c r="D82" s="154">
        <v>6</v>
      </c>
      <c r="E82" s="228">
        <v>2</v>
      </c>
      <c r="F82" s="54" t="s">
        <v>22</v>
      </c>
      <c r="G82" s="186">
        <v>8</v>
      </c>
      <c r="H82" s="97">
        <v>2</v>
      </c>
      <c r="I82" s="54" t="s">
        <v>22</v>
      </c>
      <c r="J82" s="156">
        <v>10</v>
      </c>
      <c r="K82" s="63">
        <v>2</v>
      </c>
      <c r="L82" s="54" t="s">
        <v>22</v>
      </c>
      <c r="M82" s="154">
        <v>9</v>
      </c>
      <c r="N82" s="58">
        <v>1</v>
      </c>
      <c r="O82" s="54" t="s">
        <v>22</v>
      </c>
      <c r="P82" s="156">
        <v>2</v>
      </c>
    </row>
    <row r="83" spans="1:35" ht="18" customHeight="1" thickBot="1" x14ac:dyDescent="0.25">
      <c r="A83" s="86" t="s">
        <v>26</v>
      </c>
      <c r="B83" s="78">
        <v>1</v>
      </c>
      <c r="C83" s="61" t="s">
        <v>22</v>
      </c>
      <c r="D83" s="70">
        <v>10</v>
      </c>
      <c r="E83" s="188">
        <v>4</v>
      </c>
      <c r="F83" s="189" t="s">
        <v>22</v>
      </c>
      <c r="G83" s="190">
        <v>10</v>
      </c>
      <c r="H83" s="157">
        <v>1</v>
      </c>
      <c r="I83" s="61" t="s">
        <v>22</v>
      </c>
      <c r="J83" s="75">
        <v>9</v>
      </c>
      <c r="K83" s="78">
        <v>1</v>
      </c>
      <c r="L83" s="61" t="s">
        <v>22</v>
      </c>
      <c r="M83" s="159">
        <v>8</v>
      </c>
      <c r="N83" s="60">
        <v>9</v>
      </c>
      <c r="O83" s="61" t="s">
        <v>22</v>
      </c>
      <c r="P83" s="161">
        <v>10</v>
      </c>
    </row>
    <row r="84" spans="1:35" ht="18" customHeight="1" thickBot="1" x14ac:dyDescent="0.25"/>
    <row r="85" spans="1:35" ht="18" customHeight="1" thickBot="1" x14ac:dyDescent="0.25">
      <c r="A85" s="105" t="s">
        <v>40</v>
      </c>
      <c r="B85" s="46" t="s">
        <v>16</v>
      </c>
      <c r="C85" s="123"/>
      <c r="D85" s="123"/>
      <c r="E85" s="82"/>
      <c r="F85" s="82"/>
      <c r="G85" s="105" t="s">
        <v>44</v>
      </c>
      <c r="H85" s="277">
        <f>H77+7</f>
        <v>45496</v>
      </c>
      <c r="I85" s="278"/>
      <c r="J85" s="279"/>
      <c r="K85" s="106"/>
      <c r="L85" s="106"/>
      <c r="M85" s="80"/>
      <c r="N85" s="79" t="s">
        <v>18</v>
      </c>
      <c r="O85" s="50"/>
      <c r="P85" s="51" t="s">
        <v>28</v>
      </c>
    </row>
    <row r="86" spans="1:35" ht="18" customHeight="1" thickBot="1" x14ac:dyDescent="0.25">
      <c r="A86" s="130" t="s">
        <v>20</v>
      </c>
      <c r="B86" s="246">
        <v>0.78125</v>
      </c>
      <c r="C86" s="247"/>
      <c r="D86" s="248"/>
      <c r="E86" s="249">
        <v>0.79513888888888884</v>
      </c>
      <c r="F86" s="247"/>
      <c r="G86" s="248"/>
      <c r="H86" s="249">
        <v>0.82291666666666663</v>
      </c>
      <c r="I86" s="247"/>
      <c r="J86" s="248"/>
      <c r="K86" s="249">
        <v>0.83680555555555547</v>
      </c>
      <c r="L86" s="247"/>
      <c r="M86" s="248"/>
      <c r="N86" s="249">
        <v>0.85069444444444453</v>
      </c>
      <c r="O86" s="247"/>
      <c r="P86" s="266"/>
    </row>
    <row r="87" spans="1:35" ht="18" customHeight="1" x14ac:dyDescent="0.2">
      <c r="A87" s="83" t="s">
        <v>21</v>
      </c>
      <c r="B87" s="182">
        <v>4</v>
      </c>
      <c r="C87" s="183" t="s">
        <v>22</v>
      </c>
      <c r="D87" s="184">
        <v>10</v>
      </c>
      <c r="E87" s="147">
        <v>9</v>
      </c>
      <c r="F87" s="56" t="s">
        <v>22</v>
      </c>
      <c r="G87" s="68">
        <v>10</v>
      </c>
      <c r="H87" s="55">
        <v>3</v>
      </c>
      <c r="I87" s="56" t="s">
        <v>22</v>
      </c>
      <c r="J87" s="68">
        <v>10</v>
      </c>
      <c r="K87" s="150">
        <v>2</v>
      </c>
      <c r="L87" s="56" t="s">
        <v>22</v>
      </c>
      <c r="M87" s="57">
        <v>10</v>
      </c>
      <c r="N87" s="147">
        <v>5</v>
      </c>
      <c r="O87" s="56" t="s">
        <v>22</v>
      </c>
      <c r="P87" s="57">
        <v>10</v>
      </c>
    </row>
    <row r="88" spans="1:35" ht="18" customHeight="1" x14ac:dyDescent="0.2">
      <c r="A88" s="84" t="s">
        <v>23</v>
      </c>
      <c r="B88" s="185">
        <v>3</v>
      </c>
      <c r="C88" s="54" t="s">
        <v>22</v>
      </c>
      <c r="D88" s="187">
        <v>9</v>
      </c>
      <c r="E88" s="152">
        <v>2</v>
      </c>
      <c r="F88" s="54" t="s">
        <v>22</v>
      </c>
      <c r="G88" s="154">
        <v>4</v>
      </c>
      <c r="H88" s="58">
        <v>2</v>
      </c>
      <c r="I88" s="54" t="s">
        <v>22</v>
      </c>
      <c r="J88" s="69">
        <v>9</v>
      </c>
      <c r="K88" s="155">
        <v>1</v>
      </c>
      <c r="L88" s="54" t="s">
        <v>22</v>
      </c>
      <c r="M88" s="59">
        <v>9</v>
      </c>
      <c r="N88" s="152">
        <v>4</v>
      </c>
      <c r="O88" s="54" t="s">
        <v>22</v>
      </c>
      <c r="P88" s="59">
        <v>9</v>
      </c>
    </row>
    <row r="89" spans="1:35" ht="18" customHeight="1" x14ac:dyDescent="0.2">
      <c r="A89" s="85" t="s">
        <v>24</v>
      </c>
      <c r="B89" s="185">
        <v>2</v>
      </c>
      <c r="C89" s="54" t="s">
        <v>22</v>
      </c>
      <c r="D89" s="187">
        <v>8</v>
      </c>
      <c r="E89" s="152">
        <v>1</v>
      </c>
      <c r="F89" s="54" t="s">
        <v>22</v>
      </c>
      <c r="G89" s="154">
        <v>5</v>
      </c>
      <c r="H89" s="155">
        <v>1</v>
      </c>
      <c r="I89" s="54" t="s">
        <v>22</v>
      </c>
      <c r="J89" s="69">
        <v>8</v>
      </c>
      <c r="K89" s="155">
        <v>6</v>
      </c>
      <c r="L89" s="54" t="s">
        <v>22</v>
      </c>
      <c r="M89" s="59">
        <v>8</v>
      </c>
      <c r="N89" s="64">
        <v>3</v>
      </c>
      <c r="O89" s="54" t="s">
        <v>22</v>
      </c>
      <c r="P89" s="59">
        <v>8</v>
      </c>
      <c r="U89" s="142"/>
    </row>
    <row r="90" spans="1:35" ht="18" customHeight="1" x14ac:dyDescent="0.2">
      <c r="A90" s="85" t="s">
        <v>25</v>
      </c>
      <c r="B90" s="185">
        <v>1</v>
      </c>
      <c r="C90" s="54" t="s">
        <v>22</v>
      </c>
      <c r="D90" s="187">
        <v>7</v>
      </c>
      <c r="E90" s="63">
        <v>7</v>
      </c>
      <c r="F90" s="54" t="s">
        <v>22</v>
      </c>
      <c r="G90" s="154">
        <v>8</v>
      </c>
      <c r="H90" s="155">
        <v>6</v>
      </c>
      <c r="I90" s="54" t="s">
        <v>22</v>
      </c>
      <c r="J90" s="69">
        <v>7</v>
      </c>
      <c r="K90" s="155">
        <v>4</v>
      </c>
      <c r="L90" s="54" t="s">
        <v>22</v>
      </c>
      <c r="M90" s="59">
        <v>7</v>
      </c>
      <c r="N90" s="152">
        <v>2</v>
      </c>
      <c r="O90" s="54" t="s">
        <v>22</v>
      </c>
      <c r="P90" s="59">
        <v>7</v>
      </c>
    </row>
    <row r="91" spans="1:35" ht="18" customHeight="1" thickBot="1" x14ac:dyDescent="0.25">
      <c r="A91" s="86" t="s">
        <v>26</v>
      </c>
      <c r="B91" s="213">
        <v>5</v>
      </c>
      <c r="C91" s="189" t="s">
        <v>22</v>
      </c>
      <c r="D91" s="191">
        <v>6</v>
      </c>
      <c r="E91" s="78">
        <v>3</v>
      </c>
      <c r="F91" s="61" t="s">
        <v>22</v>
      </c>
      <c r="G91" s="70">
        <v>6</v>
      </c>
      <c r="H91" s="160">
        <v>4</v>
      </c>
      <c r="I91" s="61" t="s">
        <v>22</v>
      </c>
      <c r="J91" s="76">
        <v>5</v>
      </c>
      <c r="K91" s="160">
        <v>3</v>
      </c>
      <c r="L91" s="61" t="s">
        <v>22</v>
      </c>
      <c r="M91" s="75">
        <v>5</v>
      </c>
      <c r="N91" s="157">
        <v>1</v>
      </c>
      <c r="O91" s="61" t="s">
        <v>22</v>
      </c>
      <c r="P91" s="62">
        <v>6</v>
      </c>
    </row>
    <row r="92" spans="1:35" ht="18" customHeight="1" thickBot="1" x14ac:dyDescent="0.25">
      <c r="A92" s="3"/>
      <c r="B92" s="212" t="s">
        <v>0</v>
      </c>
      <c r="C92" s="3"/>
      <c r="D92" s="22" t="s">
        <v>0</v>
      </c>
      <c r="E92"/>
      <c r="G92"/>
      <c r="H92"/>
      <c r="J92"/>
      <c r="K92" s="3"/>
      <c r="L92" s="3"/>
      <c r="M92" s="3"/>
      <c r="N92" s="22" t="s">
        <v>0</v>
      </c>
      <c r="O92" s="3"/>
      <c r="P92" s="22" t="s">
        <v>0</v>
      </c>
    </row>
    <row r="93" spans="1:35" ht="18" customHeight="1" thickBot="1" x14ac:dyDescent="0.25">
      <c r="A93" s="105" t="s">
        <v>40</v>
      </c>
      <c r="B93" s="203" t="s">
        <v>16</v>
      </c>
      <c r="C93" s="123"/>
      <c r="D93" s="123"/>
      <c r="E93" s="82"/>
      <c r="F93" s="82"/>
      <c r="G93" s="105" t="s">
        <v>45</v>
      </c>
      <c r="H93" s="250">
        <f>H85+7</f>
        <v>45503</v>
      </c>
      <c r="I93" s="251"/>
      <c r="J93" s="252"/>
      <c r="K93" s="28"/>
      <c r="L93" s="28"/>
      <c r="M93" s="48"/>
      <c r="N93" s="49" t="s">
        <v>18</v>
      </c>
      <c r="O93" s="50"/>
      <c r="P93" s="51" t="s">
        <v>19</v>
      </c>
      <c r="Q93" s="22"/>
    </row>
    <row r="94" spans="1:35" ht="18" customHeight="1" thickBot="1" x14ac:dyDescent="0.25">
      <c r="A94" s="130" t="s">
        <v>20</v>
      </c>
      <c r="B94" s="267">
        <v>0.78125</v>
      </c>
      <c r="C94" s="243"/>
      <c r="D94" s="244"/>
      <c r="E94" s="242">
        <v>0.79513888888888884</v>
      </c>
      <c r="F94" s="243"/>
      <c r="G94" s="244"/>
      <c r="H94" s="242">
        <v>0.82291666666666663</v>
      </c>
      <c r="I94" s="243"/>
      <c r="J94" s="244"/>
      <c r="K94" s="242">
        <v>0.83680555555555547</v>
      </c>
      <c r="L94" s="243"/>
      <c r="M94" s="244"/>
      <c r="N94" s="268">
        <v>0.85069444444444453</v>
      </c>
      <c r="O94" s="269"/>
      <c r="P94" s="270"/>
    </row>
    <row r="95" spans="1:35" ht="18" customHeight="1" x14ac:dyDescent="0.2">
      <c r="A95" s="83" t="s">
        <v>21</v>
      </c>
      <c r="B95" s="206">
        <v>5</v>
      </c>
      <c r="C95" s="183" t="s">
        <v>22</v>
      </c>
      <c r="D95" s="207">
        <v>6</v>
      </c>
      <c r="E95" s="192">
        <v>5</v>
      </c>
      <c r="F95" s="56" t="s">
        <v>22</v>
      </c>
      <c r="G95" s="138">
        <v>8</v>
      </c>
      <c r="H95" s="55">
        <v>7</v>
      </c>
      <c r="I95" s="56" t="s">
        <v>22</v>
      </c>
      <c r="J95" s="151">
        <v>10</v>
      </c>
      <c r="K95" s="77">
        <v>5</v>
      </c>
      <c r="L95" s="56" t="s">
        <v>22</v>
      </c>
      <c r="M95" s="66">
        <v>7</v>
      </c>
      <c r="N95" s="100">
        <v>5</v>
      </c>
      <c r="O95" s="12" t="s">
        <v>22</v>
      </c>
      <c r="P95" s="195">
        <v>9</v>
      </c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</row>
    <row r="96" spans="1:35" ht="18" customHeight="1" x14ac:dyDescent="0.2">
      <c r="A96" s="84" t="s">
        <v>23</v>
      </c>
      <c r="B96" s="208">
        <v>4</v>
      </c>
      <c r="C96" s="54" t="s">
        <v>22</v>
      </c>
      <c r="D96" s="209">
        <v>10</v>
      </c>
      <c r="E96" s="64">
        <v>3</v>
      </c>
      <c r="F96" s="54" t="s">
        <v>22</v>
      </c>
      <c r="G96" s="69">
        <v>4</v>
      </c>
      <c r="H96" s="155">
        <v>8</v>
      </c>
      <c r="I96" s="54" t="s">
        <v>22</v>
      </c>
      <c r="J96" s="67">
        <v>9</v>
      </c>
      <c r="K96" s="152">
        <v>6</v>
      </c>
      <c r="L96" s="54" t="s">
        <v>22</v>
      </c>
      <c r="M96" s="67">
        <v>9</v>
      </c>
      <c r="N96" s="100">
        <v>4</v>
      </c>
      <c r="O96" s="12" t="s">
        <v>22</v>
      </c>
      <c r="P96" s="13">
        <v>8</v>
      </c>
    </row>
    <row r="97" spans="1:35" ht="18" customHeight="1" x14ac:dyDescent="0.2">
      <c r="A97" s="85" t="s">
        <v>24</v>
      </c>
      <c r="B97" s="208">
        <v>3</v>
      </c>
      <c r="C97" s="54" t="s">
        <v>22</v>
      </c>
      <c r="D97" s="209">
        <v>9</v>
      </c>
      <c r="E97" s="152">
        <v>7</v>
      </c>
      <c r="F97" s="54" t="s">
        <v>22</v>
      </c>
      <c r="G97" s="72">
        <v>9</v>
      </c>
      <c r="H97" s="58">
        <v>1</v>
      </c>
      <c r="I97" s="54" t="s">
        <v>22</v>
      </c>
      <c r="J97" s="59">
        <v>3</v>
      </c>
      <c r="K97" s="152">
        <v>8</v>
      </c>
      <c r="L97" s="54" t="s">
        <v>22</v>
      </c>
      <c r="M97" s="67">
        <v>10</v>
      </c>
      <c r="N97" s="193">
        <v>3</v>
      </c>
      <c r="O97" s="15" t="s">
        <v>22</v>
      </c>
      <c r="P97" s="16">
        <v>7</v>
      </c>
    </row>
    <row r="98" spans="1:35" ht="18" customHeight="1" x14ac:dyDescent="0.2">
      <c r="A98" s="85" t="s">
        <v>25</v>
      </c>
      <c r="B98" s="208">
        <v>2</v>
      </c>
      <c r="C98" s="54" t="s">
        <v>22</v>
      </c>
      <c r="D98" s="209">
        <v>8</v>
      </c>
      <c r="E98" s="152">
        <v>6</v>
      </c>
      <c r="F98" s="54" t="s">
        <v>22</v>
      </c>
      <c r="G98" s="72">
        <v>10</v>
      </c>
      <c r="H98" s="73">
        <v>2</v>
      </c>
      <c r="I98" s="54" t="s">
        <v>22</v>
      </c>
      <c r="J98" s="67">
        <v>5</v>
      </c>
      <c r="K98" s="63">
        <v>2</v>
      </c>
      <c r="L98" s="54" t="s">
        <v>22</v>
      </c>
      <c r="M98" s="156">
        <v>3</v>
      </c>
      <c r="N98" s="100">
        <v>2</v>
      </c>
      <c r="O98" s="12" t="s">
        <v>22</v>
      </c>
      <c r="P98" s="131">
        <v>6</v>
      </c>
    </row>
    <row r="99" spans="1:35" ht="18" customHeight="1" thickBot="1" x14ac:dyDescent="0.25">
      <c r="A99" s="86" t="s">
        <v>26</v>
      </c>
      <c r="B99" s="210">
        <v>1</v>
      </c>
      <c r="C99" s="189" t="s">
        <v>22</v>
      </c>
      <c r="D99" s="211">
        <v>7</v>
      </c>
      <c r="E99" s="87">
        <v>1</v>
      </c>
      <c r="F99" s="61" t="s">
        <v>22</v>
      </c>
      <c r="G99" s="76">
        <v>2</v>
      </c>
      <c r="H99" s="74">
        <v>4</v>
      </c>
      <c r="I99" s="61" t="s">
        <v>22</v>
      </c>
      <c r="J99" s="75">
        <v>6</v>
      </c>
      <c r="K99" s="87">
        <v>1</v>
      </c>
      <c r="L99" s="61" t="s">
        <v>22</v>
      </c>
      <c r="M99" s="75">
        <v>4</v>
      </c>
      <c r="N99" s="194">
        <v>1</v>
      </c>
      <c r="O99" s="24" t="s">
        <v>22</v>
      </c>
      <c r="P99" s="25">
        <v>10</v>
      </c>
    </row>
    <row r="100" spans="1:35" ht="18" customHeight="1" thickBot="1" x14ac:dyDescent="0.25">
      <c r="A100" s="14"/>
      <c r="B100" s="205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1:35" s="52" customFormat="1" ht="18" customHeight="1" thickBot="1" x14ac:dyDescent="0.3">
      <c r="A101" s="105" t="s">
        <v>40</v>
      </c>
      <c r="B101" s="203" t="s">
        <v>16</v>
      </c>
      <c r="C101" s="123"/>
      <c r="D101" s="123"/>
      <c r="E101" s="106"/>
      <c r="F101" s="106"/>
      <c r="G101" s="105" t="s">
        <v>46</v>
      </c>
      <c r="H101" s="250">
        <f>H93+7</f>
        <v>45510</v>
      </c>
      <c r="I101" s="251"/>
      <c r="J101" s="252"/>
      <c r="K101" s="106"/>
      <c r="L101" s="106"/>
      <c r="M101" s="80"/>
      <c r="N101" s="79" t="s">
        <v>18</v>
      </c>
      <c r="O101" s="50"/>
      <c r="P101" s="51" t="s">
        <v>28</v>
      </c>
      <c r="Q101" s="2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8" customHeight="1" thickBot="1" x14ac:dyDescent="0.25">
      <c r="A102" s="129" t="s">
        <v>20</v>
      </c>
      <c r="B102" s="267">
        <v>0.78125</v>
      </c>
      <c r="C102" s="243"/>
      <c r="D102" s="244"/>
      <c r="E102" s="242">
        <v>0.79513888888888884</v>
      </c>
      <c r="F102" s="243"/>
      <c r="G102" s="244"/>
      <c r="H102" s="242">
        <v>0.80902777777777779</v>
      </c>
      <c r="I102" s="243"/>
      <c r="J102" s="244"/>
      <c r="K102" s="242">
        <v>0.82291666666666663</v>
      </c>
      <c r="L102" s="243"/>
      <c r="M102" s="244"/>
      <c r="N102" s="235">
        <v>0.83680555555555547</v>
      </c>
      <c r="O102" s="236"/>
      <c r="P102" s="237"/>
      <c r="Q102" s="14"/>
    </row>
    <row r="103" spans="1:35" ht="18" customHeight="1" x14ac:dyDescent="0.2">
      <c r="A103" s="83" t="s">
        <v>21</v>
      </c>
      <c r="B103" s="150">
        <v>3</v>
      </c>
      <c r="C103" s="135" t="s">
        <v>22</v>
      </c>
      <c r="D103" s="68">
        <v>10</v>
      </c>
      <c r="E103" s="55">
        <v>7</v>
      </c>
      <c r="F103" s="56" t="s">
        <v>22</v>
      </c>
      <c r="G103" s="57">
        <v>10</v>
      </c>
      <c r="H103" s="81">
        <v>2</v>
      </c>
      <c r="I103" s="56" t="s">
        <v>22</v>
      </c>
      <c r="J103" s="68">
        <v>10</v>
      </c>
      <c r="K103" s="55">
        <v>9</v>
      </c>
      <c r="L103" s="56" t="s">
        <v>22</v>
      </c>
      <c r="M103" s="68">
        <v>10</v>
      </c>
      <c r="N103" s="150">
        <v>3</v>
      </c>
      <c r="O103" s="135" t="s">
        <v>22</v>
      </c>
      <c r="P103" s="57">
        <v>10</v>
      </c>
      <c r="Q103" s="14"/>
      <c r="R103" t="s">
        <v>0</v>
      </c>
    </row>
    <row r="104" spans="1:35" ht="18" customHeight="1" x14ac:dyDescent="0.2">
      <c r="A104" s="84" t="s">
        <v>23</v>
      </c>
      <c r="B104" s="155">
        <v>2</v>
      </c>
      <c r="C104" s="136" t="s">
        <v>22</v>
      </c>
      <c r="D104" s="69">
        <v>9</v>
      </c>
      <c r="E104" s="155">
        <v>1</v>
      </c>
      <c r="F104" s="54" t="s">
        <v>22</v>
      </c>
      <c r="G104" s="67">
        <v>3</v>
      </c>
      <c r="H104" s="152">
        <v>1</v>
      </c>
      <c r="I104" s="54" t="s">
        <v>22</v>
      </c>
      <c r="J104" s="69">
        <v>9</v>
      </c>
      <c r="K104" s="155">
        <v>2</v>
      </c>
      <c r="L104" s="54" t="s">
        <v>22</v>
      </c>
      <c r="M104" s="72">
        <v>4</v>
      </c>
      <c r="N104" s="155">
        <v>2</v>
      </c>
      <c r="O104" s="136" t="s">
        <v>22</v>
      </c>
      <c r="P104" s="59">
        <v>9</v>
      </c>
      <c r="Q104" s="14"/>
    </row>
    <row r="105" spans="1:35" ht="18" customHeight="1" x14ac:dyDescent="0.2">
      <c r="A105" s="85" t="s">
        <v>24</v>
      </c>
      <c r="B105" s="155">
        <v>1</v>
      </c>
      <c r="C105" s="136" t="s">
        <v>22</v>
      </c>
      <c r="D105" s="69">
        <v>8</v>
      </c>
      <c r="E105" s="73">
        <v>8</v>
      </c>
      <c r="F105" s="54" t="s">
        <v>22</v>
      </c>
      <c r="G105" s="156">
        <v>9</v>
      </c>
      <c r="H105" s="152">
        <v>3</v>
      </c>
      <c r="I105" s="54" t="s">
        <v>22</v>
      </c>
      <c r="J105" s="72">
        <v>5</v>
      </c>
      <c r="K105" s="155">
        <v>1</v>
      </c>
      <c r="L105" s="54" t="s">
        <v>22</v>
      </c>
      <c r="M105" s="72">
        <v>5</v>
      </c>
      <c r="N105" s="155">
        <v>1</v>
      </c>
      <c r="O105" s="136" t="s">
        <v>22</v>
      </c>
      <c r="P105" s="59">
        <v>8</v>
      </c>
      <c r="Q105" s="14"/>
    </row>
    <row r="106" spans="1:35" ht="18" customHeight="1" x14ac:dyDescent="0.2">
      <c r="A106" s="85" t="s">
        <v>25</v>
      </c>
      <c r="B106" s="155">
        <v>6</v>
      </c>
      <c r="C106" s="136" t="s">
        <v>22</v>
      </c>
      <c r="D106" s="69">
        <v>7</v>
      </c>
      <c r="E106" s="155">
        <v>2</v>
      </c>
      <c r="F106" s="54" t="s">
        <v>22</v>
      </c>
      <c r="G106" s="67">
        <v>5</v>
      </c>
      <c r="H106" s="152">
        <v>4</v>
      </c>
      <c r="I106" s="54" t="s">
        <v>22</v>
      </c>
      <c r="J106" s="69">
        <v>7</v>
      </c>
      <c r="K106" s="73">
        <v>7</v>
      </c>
      <c r="L106" s="54" t="s">
        <v>22</v>
      </c>
      <c r="M106" s="72">
        <v>8</v>
      </c>
      <c r="N106" s="155">
        <v>4</v>
      </c>
      <c r="O106" s="136" t="s">
        <v>22</v>
      </c>
      <c r="P106" s="67">
        <v>5</v>
      </c>
      <c r="Q106" s="14"/>
    </row>
    <row r="107" spans="1:35" ht="18" customHeight="1" thickBot="1" x14ac:dyDescent="0.25">
      <c r="A107" s="86" t="s">
        <v>26</v>
      </c>
      <c r="B107" s="160">
        <v>4</v>
      </c>
      <c r="C107" s="137" t="s">
        <v>22</v>
      </c>
      <c r="D107" s="76">
        <v>5</v>
      </c>
      <c r="E107" s="60">
        <v>4</v>
      </c>
      <c r="F107" s="61" t="s">
        <v>22</v>
      </c>
      <c r="G107" s="62">
        <v>6</v>
      </c>
      <c r="H107" s="87">
        <v>6</v>
      </c>
      <c r="I107" s="61" t="s">
        <v>22</v>
      </c>
      <c r="J107" s="76">
        <v>8</v>
      </c>
      <c r="K107" s="60">
        <v>3</v>
      </c>
      <c r="L107" s="61" t="s">
        <v>22</v>
      </c>
      <c r="M107" s="70">
        <v>6</v>
      </c>
      <c r="N107" s="74">
        <v>6</v>
      </c>
      <c r="O107" s="137" t="s">
        <v>22</v>
      </c>
      <c r="P107" s="75">
        <v>7</v>
      </c>
    </row>
    <row r="108" spans="1:35" ht="18" customHeight="1" x14ac:dyDescent="0.2">
      <c r="B108" s="199" t="s">
        <v>85</v>
      </c>
      <c r="C108" s="119"/>
      <c r="D108" s="132"/>
      <c r="E108" s="133"/>
      <c r="L108" s="139" t="s">
        <v>47</v>
      </c>
      <c r="M108" s="141"/>
      <c r="N108" s="139"/>
      <c r="O108" s="139"/>
      <c r="P108" s="139"/>
      <c r="Q108" s="14"/>
    </row>
    <row r="109" spans="1:35" ht="18" customHeight="1" thickBot="1" x14ac:dyDescent="0.25">
      <c r="B109" s="204"/>
      <c r="Q109" s="14"/>
    </row>
    <row r="110" spans="1:35" ht="18" customHeight="1" thickBot="1" x14ac:dyDescent="0.25">
      <c r="A110" s="105" t="s">
        <v>40</v>
      </c>
      <c r="B110" s="203" t="s">
        <v>16</v>
      </c>
      <c r="C110" s="123"/>
      <c r="D110" s="123"/>
      <c r="E110" s="104"/>
      <c r="F110" s="104"/>
      <c r="G110" s="105" t="s">
        <v>48</v>
      </c>
      <c r="H110" s="250">
        <f>H101+7</f>
        <v>45517</v>
      </c>
      <c r="I110" s="251"/>
      <c r="J110" s="252"/>
      <c r="K110" s="104"/>
      <c r="L110" s="104"/>
      <c r="M110" s="48"/>
      <c r="N110" s="49" t="s">
        <v>18</v>
      </c>
      <c r="O110" s="50"/>
      <c r="P110" s="51" t="s">
        <v>19</v>
      </c>
      <c r="R110" s="14"/>
    </row>
    <row r="111" spans="1:35" ht="18" customHeight="1" thickBot="1" x14ac:dyDescent="0.25">
      <c r="A111" s="129" t="s">
        <v>20</v>
      </c>
      <c r="B111" s="236">
        <v>0.78125</v>
      </c>
      <c r="C111" s="236"/>
      <c r="D111" s="237"/>
      <c r="E111" s="235">
        <v>0.79513888888888884</v>
      </c>
      <c r="F111" s="236"/>
      <c r="G111" s="237"/>
      <c r="H111" s="254">
        <v>0.80902777777777779</v>
      </c>
      <c r="I111" s="255"/>
      <c r="J111" s="256"/>
      <c r="K111" s="235">
        <v>0.82291666666666663</v>
      </c>
      <c r="L111" s="236"/>
      <c r="M111" s="237"/>
      <c r="N111" s="235">
        <v>0.83680555555555547</v>
      </c>
      <c r="O111" s="236"/>
      <c r="P111" s="237"/>
    </row>
    <row r="112" spans="1:35" ht="18" customHeight="1" x14ac:dyDescent="0.2">
      <c r="A112" s="83" t="s">
        <v>21</v>
      </c>
      <c r="B112" s="65">
        <v>5</v>
      </c>
      <c r="C112" s="56" t="s">
        <v>22</v>
      </c>
      <c r="D112" s="71">
        <v>9</v>
      </c>
      <c r="E112" s="55">
        <v>9</v>
      </c>
      <c r="F112" s="56" t="s">
        <v>22</v>
      </c>
      <c r="G112" s="149">
        <v>10</v>
      </c>
      <c r="H112" s="150">
        <v>2</v>
      </c>
      <c r="I112" s="56" t="s">
        <v>22</v>
      </c>
      <c r="J112" s="68">
        <v>5</v>
      </c>
      <c r="K112" s="65">
        <v>5</v>
      </c>
      <c r="L112" s="56" t="s">
        <v>22</v>
      </c>
      <c r="M112" s="71">
        <v>7</v>
      </c>
      <c r="N112" s="150">
        <v>6</v>
      </c>
      <c r="O112" s="56" t="s">
        <v>22</v>
      </c>
      <c r="P112" s="66">
        <v>8</v>
      </c>
      <c r="R112" t="s">
        <v>0</v>
      </c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</row>
    <row r="113" spans="1:35" ht="18" customHeight="1" x14ac:dyDescent="0.2">
      <c r="A113" s="84" t="s">
        <v>23</v>
      </c>
      <c r="B113" s="73">
        <v>4</v>
      </c>
      <c r="C113" s="54" t="s">
        <v>22</v>
      </c>
      <c r="D113" s="72">
        <v>8</v>
      </c>
      <c r="E113" s="155">
        <v>2</v>
      </c>
      <c r="F113" s="54" t="s">
        <v>22</v>
      </c>
      <c r="G113" s="69">
        <v>4</v>
      </c>
      <c r="H113" s="73">
        <v>4</v>
      </c>
      <c r="I113" s="54" t="s">
        <v>22</v>
      </c>
      <c r="J113" s="72">
        <v>6</v>
      </c>
      <c r="K113" s="58">
        <v>8</v>
      </c>
      <c r="L113" s="54" t="s">
        <v>22</v>
      </c>
      <c r="M113" s="154">
        <v>10</v>
      </c>
      <c r="N113" s="73">
        <v>4</v>
      </c>
      <c r="O113" s="54" t="s">
        <v>22</v>
      </c>
      <c r="P113" s="67">
        <v>7</v>
      </c>
    </row>
    <row r="114" spans="1:35" ht="18" customHeight="1" x14ac:dyDescent="0.2">
      <c r="A114" s="85" t="s">
        <v>24</v>
      </c>
      <c r="B114" s="73">
        <v>3</v>
      </c>
      <c r="C114" s="54" t="s">
        <v>22</v>
      </c>
      <c r="D114" s="72">
        <v>7</v>
      </c>
      <c r="E114" s="73">
        <v>3</v>
      </c>
      <c r="F114" s="54" t="s">
        <v>22</v>
      </c>
      <c r="G114" s="72">
        <v>6</v>
      </c>
      <c r="H114" s="155">
        <v>1</v>
      </c>
      <c r="I114" s="54" t="s">
        <v>22</v>
      </c>
      <c r="J114" s="69">
        <v>3</v>
      </c>
      <c r="K114" s="58">
        <v>6</v>
      </c>
      <c r="L114" s="54" t="s">
        <v>22</v>
      </c>
      <c r="M114" s="154">
        <v>9</v>
      </c>
      <c r="N114" s="73">
        <v>3</v>
      </c>
      <c r="O114" s="54" t="s">
        <v>22</v>
      </c>
      <c r="P114" s="67">
        <v>5</v>
      </c>
    </row>
    <row r="115" spans="1:35" ht="18" customHeight="1" x14ac:dyDescent="0.2">
      <c r="A115" s="85" t="s">
        <v>25</v>
      </c>
      <c r="B115" s="73">
        <v>2</v>
      </c>
      <c r="C115" s="54" t="s">
        <v>22</v>
      </c>
      <c r="D115" s="154">
        <v>6</v>
      </c>
      <c r="E115" s="155">
        <v>7</v>
      </c>
      <c r="F115" s="54" t="s">
        <v>22</v>
      </c>
      <c r="G115" s="72">
        <v>8</v>
      </c>
      <c r="H115" s="58">
        <v>7</v>
      </c>
      <c r="I115" s="54" t="s">
        <v>22</v>
      </c>
      <c r="J115" s="154">
        <v>10</v>
      </c>
      <c r="K115" s="73">
        <v>2</v>
      </c>
      <c r="L115" s="54" t="s">
        <v>22</v>
      </c>
      <c r="M115" s="72">
        <v>3</v>
      </c>
      <c r="N115" s="73">
        <v>2</v>
      </c>
      <c r="O115" s="54" t="s">
        <v>22</v>
      </c>
      <c r="P115" s="67">
        <v>10</v>
      </c>
    </row>
    <row r="116" spans="1:35" ht="18" customHeight="1" thickBot="1" x14ac:dyDescent="0.25">
      <c r="A116" s="86" t="s">
        <v>26</v>
      </c>
      <c r="B116" s="74">
        <v>1</v>
      </c>
      <c r="C116" s="61" t="s">
        <v>22</v>
      </c>
      <c r="D116" s="76">
        <v>10</v>
      </c>
      <c r="E116" s="74">
        <v>1</v>
      </c>
      <c r="F116" s="61" t="s">
        <v>22</v>
      </c>
      <c r="G116" s="76">
        <v>5</v>
      </c>
      <c r="H116" s="60">
        <v>8</v>
      </c>
      <c r="I116" s="61" t="s">
        <v>22</v>
      </c>
      <c r="J116" s="159">
        <v>9</v>
      </c>
      <c r="K116" s="74">
        <v>1</v>
      </c>
      <c r="L116" s="61" t="s">
        <v>22</v>
      </c>
      <c r="M116" s="76">
        <v>4</v>
      </c>
      <c r="N116" s="74">
        <v>1</v>
      </c>
      <c r="O116" s="61" t="s">
        <v>22</v>
      </c>
      <c r="P116" s="75">
        <v>9</v>
      </c>
    </row>
    <row r="117" spans="1:35" ht="18" customHeight="1" x14ac:dyDescent="0.2"/>
    <row r="118" spans="1:35" s="52" customFormat="1" ht="18" customHeight="1" thickBot="1" x14ac:dyDescent="0.3">
      <c r="A118" s="122" t="s">
        <v>40</v>
      </c>
      <c r="B118" s="124" t="s">
        <v>16</v>
      </c>
      <c r="C118" s="134"/>
      <c r="D118" s="134"/>
      <c r="E118" s="53"/>
      <c r="F118" s="53" t="s">
        <v>49</v>
      </c>
      <c r="G118" s="53"/>
      <c r="H118" s="271">
        <f>H110+7</f>
        <v>45524</v>
      </c>
      <c r="I118" s="272"/>
      <c r="J118" s="273"/>
      <c r="K118" s="53"/>
      <c r="L118" s="88" t="s">
        <v>50</v>
      </c>
      <c r="M118" s="53"/>
      <c r="N118" s="53"/>
      <c r="O118" s="53"/>
      <c r="P118" s="53"/>
      <c r="Q118" s="4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t="18" customHeight="1" x14ac:dyDescent="0.25">
      <c r="A119" s="89"/>
      <c r="B119" s="14"/>
      <c r="C119" s="14"/>
      <c r="D119" s="14"/>
      <c r="E119" s="202"/>
      <c r="F119" s="202"/>
      <c r="G119" s="132"/>
      <c r="H119" s="133"/>
      <c r="I119" s="201" t="s">
        <v>84</v>
      </c>
      <c r="J119" s="119"/>
      <c r="K119" s="133"/>
      <c r="L119" s="145"/>
      <c r="M119" s="145"/>
      <c r="N119" s="200"/>
      <c r="O119" s="245"/>
      <c r="P119" s="245"/>
    </row>
    <row r="120" spans="1:35" ht="18" customHeight="1" x14ac:dyDescent="0.3">
      <c r="A120" s="253" t="s">
        <v>88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R120" t="s">
        <v>0</v>
      </c>
    </row>
    <row r="121" spans="1:35" ht="18" customHeight="1" x14ac:dyDescent="0.2">
      <c r="I121" s="231" t="s">
        <v>87</v>
      </c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146"/>
      <c r="Z121" s="146"/>
    </row>
    <row r="122" spans="1:35" ht="18" customHeight="1" x14ac:dyDescent="0.3">
      <c r="A122" s="253" t="s">
        <v>51</v>
      </c>
      <c r="B122" s="253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</row>
    <row r="123" spans="1:35" ht="18" customHeight="1" x14ac:dyDescent="0.2"/>
    <row r="124" spans="1:35" ht="18" customHeight="1" x14ac:dyDescent="0.2"/>
    <row r="125" spans="1:35" ht="18" customHeight="1" x14ac:dyDescent="0.2"/>
    <row r="126" spans="1:35" ht="18" customHeight="1" x14ac:dyDescent="0.2">
      <c r="J126" s="146"/>
    </row>
    <row r="127" spans="1:35" ht="18" customHeight="1" x14ac:dyDescent="0.2"/>
    <row r="128" spans="1:35" ht="18" customHeight="1" x14ac:dyDescent="0.2">
      <c r="E128" s="14"/>
      <c r="F128" s="14"/>
      <c r="G128" s="14"/>
    </row>
    <row r="129" spans="1:16" ht="18" customHeight="1" x14ac:dyDescent="0.2">
      <c r="E129"/>
      <c r="G129"/>
    </row>
    <row r="132" spans="1:16" ht="18" customHeight="1" x14ac:dyDescent="0.2"/>
    <row r="133" spans="1:16" ht="18" customHeight="1" x14ac:dyDescent="0.2"/>
    <row r="134" spans="1:16" ht="18" customHeight="1" x14ac:dyDescent="0.2"/>
    <row r="135" spans="1:16" ht="18" customHeight="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6" ht="18" customHeight="1" x14ac:dyDescent="0.2">
      <c r="B136"/>
      <c r="D136"/>
      <c r="E136"/>
      <c r="G136"/>
      <c r="H136"/>
      <c r="J136"/>
      <c r="K136"/>
      <c r="M136"/>
    </row>
    <row r="137" spans="1:16" ht="18" customHeight="1" x14ac:dyDescent="0.2">
      <c r="B137"/>
      <c r="D137"/>
      <c r="E137"/>
      <c r="G137"/>
      <c r="H137"/>
      <c r="J137"/>
      <c r="K137"/>
      <c r="M137"/>
    </row>
    <row r="138" spans="1:16" ht="18" customHeight="1" x14ac:dyDescent="0.2">
      <c r="B138"/>
      <c r="D138"/>
      <c r="E138"/>
      <c r="G138"/>
      <c r="H138"/>
      <c r="J138"/>
      <c r="K138"/>
      <c r="M138"/>
    </row>
    <row r="139" spans="1:16" ht="18" customHeight="1" x14ac:dyDescent="0.2">
      <c r="B139"/>
      <c r="D139"/>
      <c r="E139"/>
      <c r="G139"/>
      <c r="H139"/>
      <c r="J139"/>
      <c r="K139"/>
      <c r="M139"/>
    </row>
    <row r="140" spans="1:16" ht="18" customHeight="1" x14ac:dyDescent="0.2">
      <c r="B140"/>
      <c r="D140"/>
      <c r="E140"/>
      <c r="G140"/>
      <c r="H140"/>
      <c r="J140"/>
      <c r="K140"/>
      <c r="M140"/>
    </row>
    <row r="141" spans="1:16" ht="18" customHeight="1" x14ac:dyDescent="0.2">
      <c r="B141"/>
      <c r="D141"/>
      <c r="E141"/>
      <c r="G141"/>
      <c r="H141"/>
      <c r="J141"/>
      <c r="K141"/>
      <c r="M141"/>
    </row>
    <row r="142" spans="1:16" x14ac:dyDescent="0.2">
      <c r="B142"/>
      <c r="D142"/>
      <c r="E142"/>
      <c r="G142"/>
      <c r="H142"/>
      <c r="J142"/>
      <c r="K142"/>
      <c r="M142"/>
    </row>
  </sheetData>
  <mergeCells count="73">
    <mergeCell ref="A120:P120"/>
    <mergeCell ref="K70:M70"/>
    <mergeCell ref="H118:J118"/>
    <mergeCell ref="H67:J67"/>
    <mergeCell ref="H102:J102"/>
    <mergeCell ref="H94:J94"/>
    <mergeCell ref="H85:J85"/>
    <mergeCell ref="H93:J93"/>
    <mergeCell ref="H101:J101"/>
    <mergeCell ref="H110:J110"/>
    <mergeCell ref="B111:D111"/>
    <mergeCell ref="E111:G111"/>
    <mergeCell ref="B102:D102"/>
    <mergeCell ref="E70:G70"/>
    <mergeCell ref="H69:J69"/>
    <mergeCell ref="A122:P122"/>
    <mergeCell ref="H111:J111"/>
    <mergeCell ref="H70:J70"/>
    <mergeCell ref="B78:D78"/>
    <mergeCell ref="E78:G78"/>
    <mergeCell ref="H77:J77"/>
    <mergeCell ref="N86:P86"/>
    <mergeCell ref="N70:P70"/>
    <mergeCell ref="H86:J86"/>
    <mergeCell ref="K86:M86"/>
    <mergeCell ref="H78:J78"/>
    <mergeCell ref="K78:M78"/>
    <mergeCell ref="N78:P78"/>
    <mergeCell ref="B94:D94"/>
    <mergeCell ref="N94:P94"/>
    <mergeCell ref="B70:D70"/>
    <mergeCell ref="H26:J26"/>
    <mergeCell ref="H34:J34"/>
    <mergeCell ref="H42:J42"/>
    <mergeCell ref="H50:J50"/>
    <mergeCell ref="H58:J58"/>
    <mergeCell ref="H35:J35"/>
    <mergeCell ref="H27:J27"/>
    <mergeCell ref="H51:J51"/>
    <mergeCell ref="O119:P119"/>
    <mergeCell ref="E102:G102"/>
    <mergeCell ref="E94:G94"/>
    <mergeCell ref="B86:D86"/>
    <mergeCell ref="E86:G86"/>
    <mergeCell ref="AA16:AG16"/>
    <mergeCell ref="U17:AG17"/>
    <mergeCell ref="K111:M111"/>
    <mergeCell ref="N111:P111"/>
    <mergeCell ref="K102:M102"/>
    <mergeCell ref="N102:P102"/>
    <mergeCell ref="K94:M94"/>
    <mergeCell ref="K27:M27"/>
    <mergeCell ref="K35:M35"/>
    <mergeCell ref="N35:P35"/>
    <mergeCell ref="N59:P59"/>
    <mergeCell ref="N43:P43"/>
    <mergeCell ref="K51:M51"/>
    <mergeCell ref="N51:P51"/>
    <mergeCell ref="N27:P27"/>
    <mergeCell ref="K59:M59"/>
    <mergeCell ref="B27:D27"/>
    <mergeCell ref="E27:G27"/>
    <mergeCell ref="B51:D51"/>
    <mergeCell ref="E51:G51"/>
    <mergeCell ref="K43:M43"/>
    <mergeCell ref="H59:J59"/>
    <mergeCell ref="E59:G59"/>
    <mergeCell ref="B35:D35"/>
    <mergeCell ref="E35:G35"/>
    <mergeCell ref="B43:D43"/>
    <mergeCell ref="E43:G43"/>
    <mergeCell ref="H43:J43"/>
    <mergeCell ref="B59:D59"/>
  </mergeCells>
  <phoneticPr fontId="4" type="noConversion"/>
  <printOptions horizontalCentered="1" verticalCentered="1"/>
  <pageMargins left="0.44" right="0.44" top="0.3" bottom="0.55000000000000004" header="0.21" footer="0.5"/>
  <pageSetup scale="91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Sony Electronics,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revision/>
  <dcterms:created xsi:type="dcterms:W3CDTF">2008-01-27T02:10:13Z</dcterms:created>
  <dcterms:modified xsi:type="dcterms:W3CDTF">2024-06-08T03:38:05Z</dcterms:modified>
  <cp:category/>
  <cp:contentStatus/>
</cp:coreProperties>
</file>