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5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Sheet1!$A$1:$Q$26</definedName>
    <definedName name="_xlnm.Print_Area" localSheetId="1">Sheet2!$A$2:$Q$18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T22" i="1"/>
  <c r="T23" i="1"/>
  <c r="T24" i="1"/>
  <c r="T25" i="1"/>
  <c r="H27" i="1"/>
  <c r="H37" i="1" s="1"/>
  <c r="H34" i="1" l="1"/>
  <c r="U17" i="1" l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H44" i="1"/>
  <c r="H51" i="1" s="1"/>
  <c r="H59" i="1" l="1"/>
  <c r="H66" i="1" s="1"/>
  <c r="H73" i="1" s="1"/>
  <c r="H81" i="1" s="1"/>
  <c r="T26" i="1"/>
  <c r="X29" i="1"/>
  <c r="X30" i="1"/>
  <c r="AB29" i="1"/>
  <c r="AB30" i="1"/>
  <c r="V30" i="1"/>
  <c r="W30" i="1"/>
  <c r="AC30" i="1"/>
  <c r="AA30" i="1"/>
  <c r="V29" i="1"/>
  <c r="V31" i="1" s="1"/>
  <c r="W29" i="1"/>
  <c r="W31" i="1" s="1"/>
  <c r="AA29" i="1"/>
  <c r="AC29" i="1"/>
  <c r="Y29" i="1"/>
  <c r="Y30" i="1"/>
  <c r="Z30" i="1"/>
  <c r="Z29" i="1"/>
  <c r="T27" i="1"/>
  <c r="T16" i="1"/>
  <c r="T19" i="1"/>
  <c r="T18" i="1"/>
  <c r="T17" i="1"/>
  <c r="A9" i="2"/>
  <c r="A18" i="2"/>
  <c r="A27" i="2"/>
  <c r="A36" i="2"/>
  <c r="A45" i="2"/>
  <c r="AA31" i="1" l="1"/>
  <c r="X31" i="1"/>
  <c r="Y31" i="1"/>
  <c r="AB31" i="1"/>
  <c r="H116" i="1"/>
  <c r="H123" i="1" s="1"/>
  <c r="H130" i="1" s="1"/>
  <c r="H137" i="1"/>
  <c r="AC31" i="1"/>
  <c r="Z31" i="1"/>
</calcChain>
</file>

<file path=xl/sharedStrings.xml><?xml version="1.0" encoding="utf-8"?>
<sst xmlns="http://schemas.openxmlformats.org/spreadsheetml/2006/main" count="647" uniqueCount="98">
  <si>
    <t>Team #</t>
  </si>
  <si>
    <t xml:space="preserve">Team Name       </t>
  </si>
  <si>
    <t xml:space="preserve">Team Captain       </t>
  </si>
  <si>
    <t xml:space="preserve"> </t>
  </si>
  <si>
    <t xml:space="preserve">League confirmed that it matches results     </t>
  </si>
  <si>
    <t xml:space="preserve">Results are missing in schedule or wins do not match schedule.             </t>
  </si>
  <si>
    <t xml:space="preserve">League entered the results and must be changed to Dark Green 'fill' within 2 weeks if you concur or wins posted will be zeroed out.              </t>
  </si>
  <si>
    <t>Net Duties - Teams 1 - 4 in week 1, Teams 5-8 in week 2, altering weeks after that until the end of the season.</t>
  </si>
  <si>
    <t>Enter the number of games your team won under your team number for each date</t>
  </si>
  <si>
    <t>Teams with net duty shall set up the net indicated in game 1 by 6:30 PM and then MAY rotate in the subsequent games</t>
  </si>
  <si>
    <t>All matches are a single game to 25 win by 2, 27 max using rally scoring.  Change sides at 13 points</t>
  </si>
  <si>
    <t>DATE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</si>
  <si>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</si>
  <si>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</si>
  <si>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Location:</t>
  </si>
  <si>
    <t>Week 1</t>
  </si>
  <si>
    <t>Net Duties:</t>
  </si>
  <si>
    <t xml:space="preserve">Teams 1 - 4 </t>
  </si>
  <si>
    <t>Court</t>
  </si>
  <si>
    <t>8;05 PM</t>
  </si>
  <si>
    <t>A</t>
  </si>
  <si>
    <t>VS</t>
  </si>
  <si>
    <t>B</t>
  </si>
  <si>
    <t>C</t>
  </si>
  <si>
    <t>D</t>
  </si>
  <si>
    <t>Week 2</t>
  </si>
  <si>
    <t>Teams 5 - 8</t>
  </si>
  <si>
    <t>Totals</t>
  </si>
  <si>
    <t>Matches Played</t>
  </si>
  <si>
    <t>Percent Won</t>
  </si>
  <si>
    <t>Final Standings</t>
  </si>
  <si>
    <t>Coming to Tourn?</t>
  </si>
  <si>
    <t>Week 3</t>
  </si>
  <si>
    <t>Can bring a net?</t>
  </si>
  <si>
    <t>Tournament Seed</t>
  </si>
  <si>
    <t>Week 4</t>
  </si>
  <si>
    <t>Week 5</t>
  </si>
  <si>
    <t>Net Duties: Same as Rain Out</t>
  </si>
  <si>
    <t>Week 6</t>
  </si>
  <si>
    <t>Week 7</t>
  </si>
  <si>
    <t>Week 8</t>
  </si>
  <si>
    <t>Week 9</t>
  </si>
  <si>
    <t>Week 10</t>
  </si>
  <si>
    <t>Week 11</t>
  </si>
  <si>
    <t xml:space="preserve"> 5th Games are a repeat of game 1.</t>
  </si>
  <si>
    <t xml:space="preserve">       Each team plays each other team</t>
  </si>
  <si>
    <t xml:space="preserve">       seven times over the course of the</t>
  </si>
  <si>
    <t xml:space="preserve">       season except some will be 8 times</t>
  </si>
  <si>
    <t>All teams are expected to attend (no refunds) - Teams Seeded by Regular Season Record</t>
  </si>
  <si>
    <t>Upper Division</t>
  </si>
  <si>
    <t>E</t>
  </si>
  <si>
    <t>F</t>
  </si>
  <si>
    <t>Teams 4, 5, 7, 8</t>
  </si>
  <si>
    <t>TBD</t>
  </si>
  <si>
    <t>(Tournament Check-in8AM,Nets up 8:30,Captains' Mtg 8:30,Mrn Pool 9AM,Lunch 11:30,2nd Captains' Mtg 12:15, PM Pool 12:30-3PM,Playoffs 3:30-5PM)</t>
  </si>
  <si>
    <t>Team 3 set up net D</t>
  </si>
  <si>
    <t>Rain Make-up</t>
  </si>
  <si>
    <t>Teams 1 - 3, 6</t>
  </si>
  <si>
    <t>A/E VOLLEYBALL LEAGUE - OUTDOOR GROUP W-3</t>
  </si>
  <si>
    <t>Sandel</t>
  </si>
  <si>
    <t>Mahlum Mayhem</t>
  </si>
  <si>
    <t>Mahlum Architects</t>
  </si>
  <si>
    <t>Daniel</t>
  </si>
  <si>
    <t xml:space="preserve">Ada </t>
  </si>
  <si>
    <t>Ascencio</t>
  </si>
  <si>
    <t xml:space="preserve">Tournament on Sunday August 25th at Soundview (NW 90th St &amp; 15th Ave NW) </t>
  </si>
  <si>
    <t>After Aug14th, teams are free to schedule a practice or a srimmage on Aug. 21st</t>
  </si>
  <si>
    <t>G</t>
  </si>
  <si>
    <t>H</t>
  </si>
  <si>
    <t>I</t>
  </si>
  <si>
    <t>J</t>
  </si>
  <si>
    <t>Results are missing after 24 hours. (Either team can use Light Green 'fill' for winning team)</t>
  </si>
  <si>
    <t>Volley Llamas</t>
  </si>
  <si>
    <t>Erica</t>
  </si>
  <si>
    <t xml:space="preserve">Elder            </t>
  </si>
  <si>
    <t>Spike It Like It's Hot!</t>
  </si>
  <si>
    <t>Christine</t>
  </si>
  <si>
    <t xml:space="preserve">Chan           </t>
  </si>
  <si>
    <t>Unprotected Sets</t>
  </si>
  <si>
    <t>Ian</t>
  </si>
  <si>
    <t xml:space="preserve">Ellis          </t>
  </si>
  <si>
    <t xml:space="preserve">Net Threat          </t>
  </si>
  <si>
    <t>Benjamin</t>
  </si>
  <si>
    <t>Iaderosa</t>
  </si>
  <si>
    <t xml:space="preserve">Grey Geese  </t>
  </si>
  <si>
    <t xml:space="preserve">Goldfein    </t>
  </si>
  <si>
    <t xml:space="preserve">a team            </t>
  </si>
  <si>
    <t>Irfan</t>
  </si>
  <si>
    <t>Wisanggeni</t>
  </si>
  <si>
    <t xml:space="preserve">I'd Hit That           </t>
  </si>
  <si>
    <t>Nicolette</t>
  </si>
  <si>
    <t xml:space="preserve">Jensen     </t>
  </si>
  <si>
    <t>After Aug 13th, teams are free to schedule a practice or a srimmage on Aug. 20th</t>
  </si>
  <si>
    <t>Tournament on Sunday August 24th at Wallingford (4219 Wallingford Ave N)</t>
  </si>
  <si>
    <t>(TournamentCheck-in8AM,Nets up 8:30,Captains' Mtg 8:30,Mrn Pool 9AM,Lunch 11:30,2nd Captains' Mtg 12:15, PM Pool 12:30-3PM,Playoffs 3:30-5PM)</t>
  </si>
  <si>
    <t>Team 1 set up net F</t>
  </si>
  <si>
    <t>Location - Sandel</t>
  </si>
  <si>
    <t>Net Duties Same as rainout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</si>
</sst>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8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4"/>
      <color indexed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B8CCE4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7" fillId="0" borderId="0" xfId="0" applyFont="1"/>
    <xf numFmtId="0" fontId="0" fillId="4" borderId="24" xfId="0" applyFill="1" applyBorder="1"/>
    <xf numFmtId="0" fontId="0" fillId="5" borderId="24" xfId="0" applyFill="1" applyBorder="1"/>
    <xf numFmtId="0" fontId="0" fillId="6" borderId="22" xfId="0" applyFill="1" applyBorder="1"/>
    <xf numFmtId="0" fontId="3" fillId="0" borderId="17" xfId="0" applyFont="1" applyBorder="1"/>
    <xf numFmtId="0" fontId="3" fillId="10" borderId="17" xfId="0" applyFont="1" applyFill="1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7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8" borderId="22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12" borderId="47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12" borderId="4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12" borderId="4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" fontId="0" fillId="0" borderId="41" xfId="0" applyNumberFormat="1" applyBorder="1" applyAlignment="1">
      <alignment vertical="center"/>
    </xf>
    <xf numFmtId="18" fontId="0" fillId="0" borderId="56" xfId="0" applyNumberFormat="1" applyBorder="1" applyAlignment="1">
      <alignment vertical="center"/>
    </xf>
    <xf numFmtId="18" fontId="0" fillId="0" borderId="41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3" fillId="11" borderId="17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15" borderId="44" xfId="0" applyFont="1" applyFill="1" applyBorder="1" applyAlignment="1">
      <alignment horizontal="center"/>
    </xf>
    <xf numFmtId="0" fontId="3" fillId="15" borderId="47" xfId="0" applyFont="1" applyFill="1" applyBorder="1" applyAlignment="1">
      <alignment horizontal="center"/>
    </xf>
    <xf numFmtId="0" fontId="3" fillId="15" borderId="3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12" borderId="4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3" fillId="12" borderId="5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3" fillId="16" borderId="38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6" borderId="43" xfId="0" applyFont="1" applyFill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0" fillId="16" borderId="0" xfId="0" applyFill="1"/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0" fontId="4" fillId="10" borderId="26" xfId="0" applyNumberFormat="1" applyFont="1" applyFill="1" applyBorder="1" applyAlignment="1">
      <alignment horizontal="center"/>
    </xf>
    <xf numFmtId="0" fontId="4" fillId="0" borderId="77" xfId="0" applyFont="1" applyBorder="1" applyAlignment="1">
      <alignment horizontal="left" vertical="center"/>
    </xf>
    <xf numFmtId="0" fontId="4" fillId="0" borderId="7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17" borderId="0" xfId="0" applyFill="1" applyAlignment="1">
      <alignment horizontal="center"/>
    </xf>
    <xf numFmtId="0" fontId="0" fillId="0" borderId="0" xfId="0" applyAlignment="1"/>
    <xf numFmtId="0" fontId="0" fillId="7" borderId="0" xfId="0" applyFill="1" applyAlignment="1"/>
    <xf numFmtId="0" fontId="21" fillId="0" borderId="0" xfId="0" applyFont="1" applyAlignment="1"/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18" borderId="46" xfId="0" applyFont="1" applyFill="1" applyBorder="1" applyAlignment="1">
      <alignment horizontal="center" vertical="center"/>
    </xf>
    <xf numFmtId="0" fontId="3" fillId="18" borderId="48" xfId="0" applyFont="1" applyFill="1" applyBorder="1" applyAlignment="1">
      <alignment horizontal="center" vertical="center"/>
    </xf>
    <xf numFmtId="0" fontId="3" fillId="18" borderId="35" xfId="0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18" borderId="44" xfId="0" applyFont="1" applyFill="1" applyBorder="1" applyAlignment="1">
      <alignment horizontal="center"/>
    </xf>
    <xf numFmtId="0" fontId="3" fillId="18" borderId="42" xfId="0" applyFont="1" applyFill="1" applyBorder="1" applyAlignment="1">
      <alignment horizontal="center"/>
    </xf>
    <xf numFmtId="0" fontId="3" fillId="18" borderId="34" xfId="0" applyFont="1" applyFill="1" applyBorder="1" applyAlignment="1">
      <alignment horizontal="center"/>
    </xf>
    <xf numFmtId="0" fontId="3" fillId="18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18" borderId="39" xfId="0" applyFont="1" applyFill="1" applyBorder="1" applyAlignment="1">
      <alignment horizontal="center"/>
    </xf>
    <xf numFmtId="0" fontId="3" fillId="18" borderId="50" xfId="0" applyFont="1" applyFill="1" applyBorder="1" applyAlignment="1">
      <alignment horizontal="center" vertical="center"/>
    </xf>
    <xf numFmtId="0" fontId="3" fillId="18" borderId="61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0" fontId="3" fillId="18" borderId="5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15" borderId="42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15" borderId="49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15" borderId="45" xfId="0" applyFont="1" applyFill="1" applyBorder="1" applyAlignment="1">
      <alignment horizontal="center" vertical="center"/>
    </xf>
    <xf numFmtId="0" fontId="3" fillId="15" borderId="45" xfId="0" applyFont="1" applyFill="1" applyBorder="1" applyAlignment="1">
      <alignment horizontal="center"/>
    </xf>
    <xf numFmtId="0" fontId="3" fillId="15" borderId="34" xfId="0" applyFont="1" applyFill="1" applyBorder="1" applyAlignment="1">
      <alignment horizontal="center"/>
    </xf>
    <xf numFmtId="0" fontId="22" fillId="15" borderId="36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16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23" fillId="0" borderId="7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3" fillId="15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/>
    </xf>
    <xf numFmtId="0" fontId="3" fillId="15" borderId="50" xfId="0" applyFont="1" applyFill="1" applyBorder="1" applyAlignment="1">
      <alignment horizontal="center"/>
    </xf>
    <xf numFmtId="0" fontId="3" fillId="15" borderId="42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/>
    </xf>
    <xf numFmtId="0" fontId="0" fillId="13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24" fillId="0" borderId="0" xfId="0" applyFont="1"/>
    <xf numFmtId="0" fontId="13" fillId="0" borderId="0" xfId="0" applyFont="1" applyAlignment="1"/>
    <xf numFmtId="0" fontId="12" fillId="0" borderId="0" xfId="0" applyFont="1" applyAlignment="1"/>
    <xf numFmtId="16" fontId="3" fillId="19" borderId="1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17" borderId="0" xfId="0" applyFill="1" applyAlignment="1"/>
    <xf numFmtId="0" fontId="1" fillId="17" borderId="0" xfId="0" applyFont="1" applyFill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4" fillId="0" borderId="0" xfId="0" applyFont="1" applyFill="1"/>
    <xf numFmtId="0" fontId="0" fillId="0" borderId="81" xfId="0" applyBorder="1" applyAlignment="1">
      <alignment horizontal="center"/>
    </xf>
    <xf numFmtId="0" fontId="11" fillId="0" borderId="81" xfId="0" applyFont="1" applyBorder="1" applyAlignment="1"/>
    <xf numFmtId="0" fontId="0" fillId="0" borderId="0" xfId="0" applyFill="1" applyAlignment="1"/>
    <xf numFmtId="0" fontId="3" fillId="17" borderId="0" xfId="0" applyFont="1" applyFill="1"/>
    <xf numFmtId="0" fontId="0" fillId="0" borderId="81" xfId="0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81" xfId="0" applyFill="1" applyBorder="1" applyAlignment="1">
      <alignment horizontal="left" vertical="center"/>
    </xf>
    <xf numFmtId="0" fontId="0" fillId="0" borderId="81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/>
    </xf>
    <xf numFmtId="0" fontId="0" fillId="17" borderId="2" xfId="0" applyFill="1" applyBorder="1" applyAlignment="1">
      <alignment horizontal="left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4" fillId="0" borderId="0" xfId="0" applyFont="1" applyFill="1"/>
    <xf numFmtId="0" fontId="1" fillId="0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4" fillId="10" borderId="62" xfId="0" applyFont="1" applyFill="1" applyBorder="1" applyAlignment="1">
      <alignment horizontal="center"/>
    </xf>
    <xf numFmtId="0" fontId="4" fillId="10" borderId="63" xfId="0" applyFont="1" applyFill="1" applyBorder="1" applyAlignment="1">
      <alignment horizontal="center"/>
    </xf>
    <xf numFmtId="0" fontId="4" fillId="10" borderId="78" xfId="0" applyFont="1" applyFill="1" applyBorder="1" applyAlignment="1">
      <alignment horizontal="center"/>
    </xf>
    <xf numFmtId="0" fontId="4" fillId="10" borderId="7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Fill="1" applyBorder="1" applyAlignment="1"/>
    <xf numFmtId="165" fontId="9" fillId="9" borderId="74" xfId="0" applyNumberFormat="1" applyFont="1" applyFill="1" applyBorder="1" applyAlignment="1">
      <alignment horizontal="center"/>
    </xf>
    <xf numFmtId="165" fontId="9" fillId="9" borderId="2" xfId="0" applyNumberFormat="1" applyFont="1" applyFill="1" applyBorder="1" applyAlignment="1">
      <alignment horizontal="center"/>
    </xf>
    <xf numFmtId="165" fontId="9" fillId="9" borderId="8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/>
    <xf numFmtId="18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6" borderId="16" xfId="0" applyFill="1" applyBorder="1" applyAlignment="1"/>
    <xf numFmtId="165" fontId="9" fillId="9" borderId="27" xfId="0" applyNumberFormat="1" applyFont="1" applyFill="1" applyBorder="1" applyAlignment="1">
      <alignment horizontal="center"/>
    </xf>
    <xf numFmtId="165" fontId="9" fillId="9" borderId="28" xfId="0" applyNumberFormat="1" applyFont="1" applyFill="1" applyBorder="1" applyAlignment="1">
      <alignment horizontal="center"/>
    </xf>
    <xf numFmtId="165" fontId="9" fillId="9" borderId="59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18" fontId="0" fillId="0" borderId="32" xfId="0" applyNumberFormat="1" applyBorder="1" applyAlignment="1">
      <alignment horizontal="center"/>
    </xf>
    <xf numFmtId="18" fontId="0" fillId="0" borderId="60" xfId="0" applyNumberFormat="1" applyBorder="1" applyAlignment="1">
      <alignment horizontal="center"/>
    </xf>
    <xf numFmtId="18" fontId="0" fillId="0" borderId="58" xfId="0" applyNumberFormat="1" applyBorder="1" applyAlignment="1">
      <alignment horizontal="center"/>
    </xf>
    <xf numFmtId="18" fontId="0" fillId="0" borderId="6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Fill="1" applyBorder="1" applyAlignment="1"/>
    <xf numFmtId="0" fontId="1" fillId="13" borderId="80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0" borderId="3" xfId="0" applyFill="1" applyBorder="1" applyAlignment="1"/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56" xfId="0" applyNumberFormat="1" applyBorder="1" applyAlignment="1">
      <alignment horizontal="center"/>
    </xf>
    <xf numFmtId="0" fontId="0" fillId="0" borderId="16" xfId="0" applyBorder="1" applyAlignment="1"/>
    <xf numFmtId="0" fontId="0" fillId="0" borderId="41" xfId="0" applyBorder="1" applyAlignment="1">
      <alignment horizontal="center"/>
    </xf>
    <xf numFmtId="18" fontId="0" fillId="0" borderId="51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18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Fill="1" applyAlignment="1">
      <alignment horizontal="center"/>
    </xf>
    <xf numFmtId="18" fontId="0" fillId="9" borderId="1" xfId="0" applyNumberFormat="1" applyFill="1" applyBorder="1" applyAlignment="1">
      <alignment horizontal="center" vertical="center"/>
    </xf>
    <xf numFmtId="18" fontId="0" fillId="9" borderId="30" xfId="0" applyNumberFormat="1" applyFill="1" applyBorder="1" applyAlignment="1">
      <alignment horizontal="center" vertical="center"/>
    </xf>
    <xf numFmtId="18" fontId="0" fillId="9" borderId="55" xfId="0" applyNumberFormat="1" applyFill="1" applyBorder="1" applyAlignment="1">
      <alignment horizontal="center" vertical="center"/>
    </xf>
    <xf numFmtId="0" fontId="0" fillId="0" borderId="25" xfId="0" applyBorder="1" applyAlignment="1"/>
    <xf numFmtId="0" fontId="9" fillId="9" borderId="16" xfId="0" applyFont="1" applyFill="1" applyBorder="1" applyAlignment="1"/>
    <xf numFmtId="18" fontId="0" fillId="9" borderId="31" xfId="0" applyNumberFormat="1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18" fontId="0" fillId="9" borderId="6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27" xfId="0" applyBorder="1" applyAlignment="1">
      <alignment horizontal="center"/>
    </xf>
    <xf numFmtId="18" fontId="0" fillId="9" borderId="31" xfId="0" applyNumberFormat="1" applyFill="1" applyBorder="1" applyAlignment="1">
      <alignment horizontal="center" vertical="center"/>
    </xf>
    <xf numFmtId="18" fontId="0" fillId="9" borderId="32" xfId="0" applyNumberFormat="1" applyFill="1" applyBorder="1" applyAlignment="1">
      <alignment horizontal="center" vertical="center"/>
    </xf>
    <xf numFmtId="18" fontId="0" fillId="9" borderId="60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10" fillId="0" borderId="27" xfId="0" applyFont="1" applyBorder="1" applyAlignment="1"/>
    <xf numFmtId="0" fontId="10" fillId="0" borderId="28" xfId="0" applyFont="1" applyBorder="1" applyAlignment="1"/>
    <xf numFmtId="0" fontId="0" fillId="0" borderId="3" xfId="0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0" fillId="0" borderId="16" xfId="0" applyNumberFormat="1" applyBorder="1" applyAlignment="1">
      <alignment horizontal="center"/>
    </xf>
    <xf numFmtId="18" fontId="4" fillId="0" borderId="18" xfId="0" applyNumberFormat="1" applyFont="1" applyBorder="1" applyAlignment="1">
      <alignment horizontal="center"/>
    </xf>
    <xf numFmtId="18" fontId="4" fillId="0" borderId="19" xfId="0" applyNumberFormat="1" applyFont="1" applyBorder="1" applyAlignment="1">
      <alignment horizontal="center"/>
    </xf>
    <xf numFmtId="18" fontId="4" fillId="0" borderId="20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Fill="1"/>
    <xf numFmtId="0" fontId="28" fillId="0" borderId="0" xfId="0" applyFont="1" applyAlignment="1">
      <alignment vertical="center"/>
    </xf>
    <xf numFmtId="0" fontId="4" fillId="17" borderId="0" xfId="0" applyFont="1" applyFill="1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left"/>
    </xf>
    <xf numFmtId="0" fontId="0" fillId="17" borderId="0" xfId="0" applyFill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3" fillId="0" borderId="61" xfId="0" applyFont="1" applyFill="1" applyBorder="1" applyAlignment="1">
      <alignment horizontal="center" vertical="center"/>
    </xf>
    <xf numFmtId="0" fontId="3" fillId="15" borderId="8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0" fontId="26" fillId="13" borderId="3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13" borderId="3" xfId="0" applyFont="1" applyFill="1" applyBorder="1"/>
    <xf numFmtId="0" fontId="9" fillId="0" borderId="0" xfId="0" applyFont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6" borderId="0" xfId="0" applyFon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3" fillId="9" borderId="8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9" borderId="86" xfId="0" applyFont="1" applyFill="1" applyBorder="1" applyAlignment="1">
      <alignment horizontal="center"/>
    </xf>
    <xf numFmtId="0" fontId="3" fillId="18" borderId="87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/>
    </xf>
    <xf numFmtId="0" fontId="3" fillId="0" borderId="86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3" fillId="15" borderId="85" xfId="0" applyFont="1" applyFill="1" applyBorder="1" applyAlignment="1">
      <alignment horizontal="center"/>
    </xf>
    <xf numFmtId="0" fontId="3" fillId="18" borderId="8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8" fontId="0" fillId="0" borderId="88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3" fillId="0" borderId="90" xfId="0" applyFont="1" applyFill="1" applyBorder="1" applyAlignment="1">
      <alignment horizontal="center" vertical="center"/>
    </xf>
    <xf numFmtId="0" fontId="3" fillId="9" borderId="91" xfId="0" applyFont="1" applyFill="1" applyBorder="1" applyAlignment="1">
      <alignment horizontal="center"/>
    </xf>
    <xf numFmtId="0" fontId="3" fillId="9" borderId="9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/>
    </xf>
    <xf numFmtId="0" fontId="3" fillId="0" borderId="92" xfId="0" applyFont="1" applyFill="1" applyBorder="1" applyAlignment="1">
      <alignment horizontal="center"/>
    </xf>
    <xf numFmtId="0" fontId="3" fillId="15" borderId="93" xfId="0" applyFont="1" applyFill="1" applyBorder="1" applyAlignment="1">
      <alignment horizontal="center"/>
    </xf>
    <xf numFmtId="0" fontId="19" fillId="18" borderId="93" xfId="0" applyFont="1" applyFill="1" applyBorder="1" applyAlignment="1">
      <alignment horizontal="center"/>
    </xf>
    <xf numFmtId="0" fontId="3" fillId="9" borderId="94" xfId="0" applyFont="1" applyFill="1" applyBorder="1" applyAlignment="1">
      <alignment horizontal="center"/>
    </xf>
    <xf numFmtId="0" fontId="3" fillId="0" borderId="95" xfId="0" applyFont="1" applyFill="1" applyBorder="1" applyAlignment="1">
      <alignment horizontal="center" vertical="center"/>
    </xf>
    <xf numFmtId="0" fontId="3" fillId="9" borderId="96" xfId="0" applyFont="1" applyFill="1" applyBorder="1" applyAlignment="1">
      <alignment horizontal="center"/>
    </xf>
    <xf numFmtId="0" fontId="3" fillId="18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/>
    </xf>
    <xf numFmtId="0" fontId="3" fillId="18" borderId="99" xfId="0" applyFont="1" applyFill="1" applyBorder="1" applyAlignment="1">
      <alignment horizontal="center" vertical="center"/>
    </xf>
    <xf numFmtId="0" fontId="3" fillId="9" borderId="100" xfId="0" applyFont="1" applyFill="1" applyBorder="1" applyAlignment="1">
      <alignment horizontal="center"/>
    </xf>
    <xf numFmtId="0" fontId="3" fillId="9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/>
    </xf>
    <xf numFmtId="0" fontId="3" fillId="0" borderId="100" xfId="0" applyFont="1" applyFill="1" applyBorder="1" applyAlignment="1">
      <alignment horizontal="center"/>
    </xf>
    <xf numFmtId="0" fontId="17" fillId="0" borderId="101" xfId="0" applyFont="1" applyFill="1" applyBorder="1" applyAlignment="1">
      <alignment horizontal="center"/>
    </xf>
    <xf numFmtId="0" fontId="3" fillId="0" borderId="101" xfId="0" applyFont="1" applyFill="1" applyBorder="1" applyAlignment="1">
      <alignment horizontal="center"/>
    </xf>
    <xf numFmtId="0" fontId="3" fillId="15" borderId="102" xfId="0" applyFont="1" applyFill="1" applyBorder="1" applyAlignment="1">
      <alignment horizontal="center"/>
    </xf>
    <xf numFmtId="0" fontId="3" fillId="18" borderId="102" xfId="0" applyFont="1" applyFill="1" applyBorder="1" applyAlignment="1">
      <alignment horizontal="center"/>
    </xf>
    <xf numFmtId="0" fontId="3" fillId="9" borderId="103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65" fontId="9" fillId="9" borderId="83" xfId="0" applyNumberFormat="1" applyFont="1" applyFill="1" applyBorder="1" applyAlignment="1">
      <alignment horizontal="center"/>
    </xf>
    <xf numFmtId="165" fontId="9" fillId="9" borderId="16" xfId="0" applyNumberFormat="1" applyFont="1" applyFill="1" applyBorder="1" applyAlignment="1">
      <alignment horizontal="center"/>
    </xf>
    <xf numFmtId="165" fontId="9" fillId="9" borderId="10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000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9"/>
  <sheetViews>
    <sheetView tabSelected="1" zoomScale="120" zoomScaleNormal="120" workbookViewId="0">
      <pane ySplit="1" topLeftCell="A62" activePane="bottomLeft" state="frozen"/>
      <selection activeCell="H1" sqref="H1"/>
      <selection pane="bottomLeft" sqref="A1:Q26"/>
    </sheetView>
  </sheetViews>
  <sheetFormatPr defaultRowHeight="12.75" x14ac:dyDescent="0.2"/>
  <cols>
    <col min="1" max="1" width="9.140625" style="3"/>
    <col min="2" max="2" width="9.140625" style="100"/>
    <col min="3" max="3" width="4.85546875" style="3" customWidth="1"/>
    <col min="4" max="4" width="9.140625" style="53" customWidth="1"/>
    <col min="5" max="5" width="9.140625" style="3"/>
    <col min="6" max="6" width="4.85546875" style="3" customWidth="1"/>
    <col min="7" max="8" width="9.140625" style="3"/>
    <col min="9" max="9" width="4.85546875" style="3" customWidth="1"/>
    <col min="10" max="11" width="9.140625" style="3"/>
    <col min="12" max="12" width="4.85546875" style="3" customWidth="1"/>
    <col min="13" max="14" width="9.140625" style="3"/>
    <col min="15" max="15" width="4.85546875" style="3" customWidth="1"/>
    <col min="16" max="16" width="9.140625" style="3"/>
  </cols>
  <sheetData>
    <row r="1" spans="1:35" s="4" customFormat="1" ht="24" thickBot="1" x14ac:dyDescent="0.4">
      <c r="A1" s="344" t="s">
        <v>58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T1" s="257" t="s">
        <v>58</v>
      </c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</row>
    <row r="2" spans="1:35" ht="14.1" customHeight="1" x14ac:dyDescent="0.2">
      <c r="A2" s="39"/>
      <c r="B2" s="99"/>
      <c r="C2" s="39"/>
      <c r="D2" s="55" t="s">
        <v>0</v>
      </c>
      <c r="E2" s="115" t="s">
        <v>1</v>
      </c>
      <c r="F2" s="65"/>
      <c r="G2" s="39"/>
      <c r="H2" s="39"/>
      <c r="I2" s="265"/>
      <c r="J2" s="266"/>
      <c r="K2" s="286" t="s">
        <v>2</v>
      </c>
      <c r="L2" s="286"/>
      <c r="M2" s="286"/>
      <c r="N2" s="66"/>
      <c r="O2" s="346"/>
      <c r="P2" s="346"/>
      <c r="Q2" s="32"/>
      <c r="U2" s="115" t="s">
        <v>1</v>
      </c>
      <c r="V2" s="65"/>
      <c r="W2" s="154"/>
      <c r="X2" s="154"/>
      <c r="Y2" s="154"/>
      <c r="Z2" s="65" t="s">
        <v>2</v>
      </c>
      <c r="AA2" s="154"/>
    </row>
    <row r="3" spans="1:35" ht="14.1" customHeight="1" x14ac:dyDescent="0.25">
      <c r="C3" s="3" t="s">
        <v>3</v>
      </c>
      <c r="D3" s="56">
        <v>1</v>
      </c>
      <c r="E3" s="354" t="s">
        <v>72</v>
      </c>
      <c r="F3" s="156"/>
      <c r="G3" s="156"/>
      <c r="H3" s="250"/>
      <c r="I3" s="250"/>
      <c r="J3" s="2"/>
      <c r="K3" s="15" t="s">
        <v>73</v>
      </c>
      <c r="L3" s="156"/>
      <c r="M3" s="15" t="s">
        <v>74</v>
      </c>
      <c r="O3" s="292"/>
      <c r="P3" s="292"/>
      <c r="T3" s="33">
        <v>1</v>
      </c>
      <c r="U3" s="354" t="s">
        <v>72</v>
      </c>
      <c r="V3" s="156"/>
      <c r="W3" s="156"/>
      <c r="X3" s="15" t="s">
        <v>73</v>
      </c>
      <c r="Y3" s="250"/>
      <c r="Z3" s="15" t="s">
        <v>74</v>
      </c>
      <c r="AA3" s="250"/>
    </row>
    <row r="4" spans="1:35" ht="14.1" customHeight="1" x14ac:dyDescent="0.25">
      <c r="D4" s="56">
        <v>2</v>
      </c>
      <c r="E4" s="354" t="s">
        <v>75</v>
      </c>
      <c r="F4" s="156"/>
      <c r="G4" s="156"/>
      <c r="H4" s="250"/>
      <c r="I4" s="250"/>
      <c r="J4" s="2"/>
      <c r="K4" s="15" t="s">
        <v>76</v>
      </c>
      <c r="L4" s="156"/>
      <c r="M4" s="15" t="s">
        <v>77</v>
      </c>
      <c r="O4" s="292"/>
      <c r="P4" s="292"/>
      <c r="T4" s="33">
        <v>2</v>
      </c>
      <c r="U4" s="354" t="s">
        <v>75</v>
      </c>
      <c r="V4" s="156"/>
      <c r="W4" s="156"/>
      <c r="X4" s="15" t="s">
        <v>76</v>
      </c>
      <c r="Y4" s="250"/>
      <c r="Z4" s="15" t="s">
        <v>77</v>
      </c>
      <c r="AA4" s="250"/>
    </row>
    <row r="5" spans="1:35" ht="14.1" customHeight="1" x14ac:dyDescent="0.25">
      <c r="D5" s="56">
        <v>3</v>
      </c>
      <c r="E5" s="354" t="s">
        <v>78</v>
      </c>
      <c r="F5" s="156"/>
      <c r="G5" s="156"/>
      <c r="H5" s="264"/>
      <c r="I5" s="250"/>
      <c r="J5" s="2"/>
      <c r="K5" s="15" t="s">
        <v>79</v>
      </c>
      <c r="L5" s="156"/>
      <c r="M5" s="15" t="s">
        <v>80</v>
      </c>
      <c r="O5" s="292"/>
      <c r="P5" s="292"/>
      <c r="T5" s="33">
        <v>3</v>
      </c>
      <c r="U5" s="354" t="s">
        <v>78</v>
      </c>
      <c r="V5" s="156"/>
      <c r="W5" s="156"/>
      <c r="X5" s="15" t="s">
        <v>79</v>
      </c>
      <c r="Y5" s="250"/>
      <c r="Z5" s="15" t="s">
        <v>80</v>
      </c>
      <c r="AA5" s="250"/>
    </row>
    <row r="6" spans="1:35" ht="14.1" customHeight="1" x14ac:dyDescent="0.25">
      <c r="D6" s="56">
        <v>4</v>
      </c>
      <c r="E6" s="354" t="s">
        <v>81</v>
      </c>
      <c r="F6" s="156"/>
      <c r="G6" s="156"/>
      <c r="H6" s="250"/>
      <c r="I6" s="250"/>
      <c r="J6" s="2"/>
      <c r="K6" s="15" t="s">
        <v>82</v>
      </c>
      <c r="L6" s="156"/>
      <c r="M6" s="15" t="s">
        <v>83</v>
      </c>
      <c r="O6" s="292"/>
      <c r="P6" s="292"/>
      <c r="T6" s="33">
        <v>4</v>
      </c>
      <c r="U6" s="354" t="s">
        <v>81</v>
      </c>
      <c r="V6" s="156"/>
      <c r="W6" s="156"/>
      <c r="X6" s="15" t="s">
        <v>82</v>
      </c>
      <c r="Y6" s="250"/>
      <c r="Z6" s="15" t="s">
        <v>83</v>
      </c>
      <c r="AA6" s="250"/>
    </row>
    <row r="7" spans="1:35" ht="14.1" customHeight="1" x14ac:dyDescent="0.25">
      <c r="D7" s="56">
        <v>5</v>
      </c>
      <c r="E7" s="354" t="s">
        <v>84</v>
      </c>
      <c r="F7" s="156"/>
      <c r="G7" s="156"/>
      <c r="H7" s="250"/>
      <c r="I7" s="250"/>
      <c r="J7" s="2"/>
      <c r="K7" s="15" t="s">
        <v>62</v>
      </c>
      <c r="L7" s="156"/>
      <c r="M7" s="15" t="s">
        <v>85</v>
      </c>
      <c r="O7" s="292"/>
      <c r="P7" s="292"/>
      <c r="T7" s="33">
        <v>5</v>
      </c>
      <c r="U7" s="354" t="s">
        <v>84</v>
      </c>
      <c r="V7" s="156"/>
      <c r="W7" s="156"/>
      <c r="X7" s="15" t="s">
        <v>62</v>
      </c>
      <c r="Y7" s="250"/>
      <c r="Z7" s="15" t="s">
        <v>85</v>
      </c>
      <c r="AA7" s="250"/>
    </row>
    <row r="8" spans="1:35" ht="14.1" customHeight="1" x14ac:dyDescent="0.25">
      <c r="D8" s="56">
        <v>6</v>
      </c>
      <c r="E8" s="354" t="s">
        <v>60</v>
      </c>
      <c r="F8" s="156"/>
      <c r="G8" s="156"/>
      <c r="H8" s="250" t="s">
        <v>61</v>
      </c>
      <c r="I8" s="250"/>
      <c r="J8" s="2"/>
      <c r="K8" s="15" t="s">
        <v>63</v>
      </c>
      <c r="L8" s="156"/>
      <c r="M8" s="15" t="s">
        <v>64</v>
      </c>
      <c r="O8" s="292"/>
      <c r="P8" s="292"/>
      <c r="T8" s="33">
        <v>6</v>
      </c>
      <c r="U8" s="354" t="s">
        <v>60</v>
      </c>
      <c r="V8" s="156"/>
      <c r="W8" s="156"/>
      <c r="X8" s="15" t="s">
        <v>63</v>
      </c>
      <c r="Y8" s="250"/>
      <c r="Z8" s="15" t="s">
        <v>64</v>
      </c>
      <c r="AA8" s="250"/>
    </row>
    <row r="9" spans="1:35" ht="14.1" customHeight="1" x14ac:dyDescent="0.25">
      <c r="D9" s="56">
        <v>7</v>
      </c>
      <c r="E9" s="354" t="s">
        <v>86</v>
      </c>
      <c r="F9" s="156"/>
      <c r="G9" s="156"/>
      <c r="I9" s="250"/>
      <c r="J9" s="2"/>
      <c r="K9" s="15" t="s">
        <v>87</v>
      </c>
      <c r="L9" s="267"/>
      <c r="M9" s="15" t="s">
        <v>88</v>
      </c>
      <c r="O9" s="292"/>
      <c r="P9" s="292"/>
      <c r="T9" s="33">
        <v>7</v>
      </c>
      <c r="U9" s="354" t="s">
        <v>86</v>
      </c>
      <c r="V9" s="156"/>
      <c r="W9" s="156"/>
      <c r="X9" s="15" t="s">
        <v>87</v>
      </c>
      <c r="Y9" s="250"/>
      <c r="Z9" s="15" t="s">
        <v>88</v>
      </c>
      <c r="AA9" s="250"/>
    </row>
    <row r="10" spans="1:35" ht="14.1" customHeight="1" x14ac:dyDescent="0.25">
      <c r="D10" s="56">
        <v>8</v>
      </c>
      <c r="E10" s="355" t="s">
        <v>89</v>
      </c>
      <c r="F10" s="156"/>
      <c r="G10" s="156"/>
      <c r="H10" s="250"/>
      <c r="I10" s="250"/>
      <c r="J10" s="2"/>
      <c r="K10" s="15" t="s">
        <v>90</v>
      </c>
      <c r="L10" s="156"/>
      <c r="M10" s="15" t="s">
        <v>91</v>
      </c>
      <c r="O10" s="292"/>
      <c r="P10" s="292"/>
      <c r="T10" s="33">
        <v>8</v>
      </c>
      <c r="U10" s="355" t="s">
        <v>89</v>
      </c>
      <c r="V10" s="156"/>
      <c r="W10" s="156"/>
      <c r="X10" s="15" t="s">
        <v>90</v>
      </c>
      <c r="Y10" s="250"/>
      <c r="Z10" s="15" t="s">
        <v>91</v>
      </c>
      <c r="AA10" s="250"/>
    </row>
    <row r="11" spans="1:35" ht="18" customHeight="1" x14ac:dyDescent="0.2">
      <c r="C11" s="291"/>
      <c r="D11" s="291"/>
      <c r="F11" s="292"/>
      <c r="G11" s="292"/>
      <c r="I11" s="292"/>
      <c r="J11" s="292"/>
      <c r="L11" s="292"/>
      <c r="M11" s="292"/>
      <c r="O11" s="292"/>
      <c r="P11" s="292"/>
      <c r="Q11" s="34"/>
      <c r="R11" t="s">
        <v>4</v>
      </c>
      <c r="W11" s="35"/>
      <c r="X11" s="333" t="s">
        <v>5</v>
      </c>
      <c r="Y11" s="291"/>
      <c r="Z11" s="291"/>
      <c r="AA11" s="291"/>
      <c r="AB11" s="291"/>
      <c r="AC11" s="291"/>
      <c r="AD11" s="291"/>
    </row>
    <row r="12" spans="1:35" ht="15.75" customHeight="1" x14ac:dyDescent="0.2">
      <c r="C12" s="291"/>
      <c r="D12" s="291"/>
      <c r="F12" s="292"/>
      <c r="G12" s="292"/>
      <c r="I12" s="292"/>
      <c r="J12" s="292"/>
      <c r="L12" s="292"/>
      <c r="M12" s="292"/>
      <c r="O12" s="292"/>
      <c r="P12" s="292"/>
      <c r="Q12" s="36"/>
      <c r="R12" s="291" t="s">
        <v>6</v>
      </c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</row>
    <row r="13" spans="1:35" ht="12.75" customHeight="1" x14ac:dyDescent="0.25">
      <c r="A13" s="41" t="s">
        <v>7</v>
      </c>
      <c r="C13" s="156"/>
      <c r="D13" s="156"/>
      <c r="E13" s="40"/>
      <c r="F13" s="156"/>
      <c r="G13" s="156"/>
      <c r="I13" s="156"/>
      <c r="J13" s="156"/>
      <c r="L13" s="251"/>
      <c r="M13" s="251"/>
      <c r="O13" s="260"/>
      <c r="P13" s="260"/>
      <c r="T13" s="15"/>
      <c r="U13" s="15" t="s">
        <v>8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5" ht="12.75" customHeight="1" x14ac:dyDescent="0.25">
      <c r="A14" s="42" t="s">
        <v>9</v>
      </c>
      <c r="B14" s="101"/>
      <c r="C14" s="157"/>
      <c r="D14" s="157"/>
      <c r="E14" s="67"/>
      <c r="F14" s="157"/>
      <c r="G14" s="157"/>
      <c r="H14" s="46"/>
      <c r="I14" s="157"/>
      <c r="J14" s="157"/>
      <c r="K14" s="46"/>
      <c r="L14" s="157"/>
      <c r="M14" s="157"/>
      <c r="N14" s="46"/>
      <c r="O14" s="157"/>
      <c r="P14" s="157"/>
      <c r="T14" s="15"/>
      <c r="U14" s="37" t="s">
        <v>0</v>
      </c>
      <c r="V14" s="30">
        <v>1</v>
      </c>
      <c r="W14" s="30">
        <v>2</v>
      </c>
      <c r="X14" s="30">
        <v>3</v>
      </c>
      <c r="Y14" s="30">
        <v>4</v>
      </c>
      <c r="Z14" s="30">
        <v>5</v>
      </c>
      <c r="AA14" s="30">
        <v>6</v>
      </c>
      <c r="AB14" s="30">
        <v>7</v>
      </c>
      <c r="AC14" s="30">
        <v>8</v>
      </c>
      <c r="AD14" s="15"/>
    </row>
    <row r="15" spans="1:35" ht="12.75" customHeight="1" x14ac:dyDescent="0.2">
      <c r="A15" s="43" t="s">
        <v>10</v>
      </c>
      <c r="I15" s="156"/>
      <c r="J15" s="156"/>
      <c r="L15" s="156"/>
      <c r="M15" s="156"/>
      <c r="O15" s="292"/>
      <c r="P15" s="292"/>
      <c r="T15" s="15"/>
      <c r="U15" s="37" t="s">
        <v>11</v>
      </c>
      <c r="V15" s="30"/>
      <c r="W15" s="30"/>
      <c r="X15" s="30"/>
      <c r="Y15" s="30"/>
      <c r="Z15" s="30"/>
      <c r="AA15" s="30"/>
      <c r="AB15" s="30"/>
      <c r="AC15" s="30"/>
      <c r="AD15" s="15"/>
    </row>
    <row r="16" spans="1:35" ht="12.75" customHeight="1" x14ac:dyDescent="0.2">
      <c r="A16" s="41" t="s">
        <v>12</v>
      </c>
      <c r="O16" s="292"/>
      <c r="P16" s="292"/>
      <c r="T16" s="210">
        <f>SUM(V16:AC16)</f>
        <v>0</v>
      </c>
      <c r="U16" s="211">
        <v>45805</v>
      </c>
      <c r="V16" s="212"/>
      <c r="W16" s="212"/>
      <c r="X16" s="212"/>
      <c r="Y16" s="212"/>
      <c r="Z16" s="212"/>
      <c r="AA16" s="212"/>
      <c r="AB16" s="212"/>
      <c r="AC16" s="212"/>
      <c r="AD16" s="15"/>
    </row>
    <row r="17" spans="1:34" ht="15" x14ac:dyDescent="0.2">
      <c r="A17" s="44"/>
      <c r="B17" s="102" t="s">
        <v>13</v>
      </c>
      <c r="T17" s="210">
        <f t="shared" ref="T17:T20" si="0">SUM(V17:AC17)</f>
        <v>0</v>
      </c>
      <c r="U17" s="213">
        <f>U16+7</f>
        <v>45812</v>
      </c>
      <c r="V17" s="212"/>
      <c r="W17" s="212"/>
      <c r="X17" s="212"/>
      <c r="Y17" s="212"/>
      <c r="Z17" s="212"/>
      <c r="AA17" s="212"/>
      <c r="AB17" s="212"/>
      <c r="AC17" s="212"/>
      <c r="AD17" s="15"/>
    </row>
    <row r="18" spans="1:34" s="3" customFormat="1" ht="15.75" x14ac:dyDescent="0.2">
      <c r="A18" s="45"/>
      <c r="B18" s="103" t="s">
        <v>71</v>
      </c>
      <c r="D18" s="53"/>
      <c r="Q18"/>
      <c r="R18"/>
      <c r="S18"/>
      <c r="T18" s="210">
        <f t="shared" si="0"/>
        <v>0</v>
      </c>
      <c r="U18" s="213">
        <f t="shared" ref="U18:U28" si="1">U17+7</f>
        <v>45819</v>
      </c>
      <c r="V18" s="212"/>
      <c r="W18" s="212"/>
      <c r="X18" s="212"/>
      <c r="Y18" s="212"/>
      <c r="Z18" s="212"/>
      <c r="AA18" s="212"/>
      <c r="AB18" s="212"/>
      <c r="AC18" s="212"/>
      <c r="AD18" s="15"/>
      <c r="AE18"/>
    </row>
    <row r="19" spans="1:34" s="3" customFormat="1" ht="15.75" thickBot="1" x14ac:dyDescent="0.25">
      <c r="B19" s="104"/>
      <c r="D19" s="53"/>
      <c r="Q19"/>
      <c r="R19" s="348" t="s">
        <v>15</v>
      </c>
      <c r="S19" s="348"/>
      <c r="T19" s="210">
        <f t="shared" si="0"/>
        <v>0</v>
      </c>
      <c r="U19" s="213">
        <f t="shared" si="1"/>
        <v>45826</v>
      </c>
      <c r="V19" s="212"/>
      <c r="W19" s="212"/>
      <c r="X19" s="212"/>
      <c r="Y19" s="212"/>
      <c r="Z19" s="212"/>
      <c r="AA19" s="212"/>
      <c r="AB19" s="212"/>
      <c r="AC19" s="212"/>
      <c r="AD19" s="15"/>
      <c r="AE19" s="194"/>
      <c r="AF19" s="261"/>
      <c r="AG19" s="261"/>
      <c r="AH19" s="261"/>
    </row>
    <row r="20" spans="1:34" s="3" customFormat="1" ht="15" customHeight="1" thickBot="1" x14ac:dyDescent="0.25">
      <c r="A20" s="40" t="s">
        <v>14</v>
      </c>
      <c r="B20" s="246" t="s">
        <v>59</v>
      </c>
      <c r="C20" s="334"/>
      <c r="D20" s="334"/>
      <c r="E20" s="68"/>
      <c r="F20" s="68"/>
      <c r="G20" s="262" t="s">
        <v>15</v>
      </c>
      <c r="H20" s="304">
        <v>45826</v>
      </c>
      <c r="I20" s="305"/>
      <c r="J20" s="306"/>
      <c r="K20" s="69"/>
      <c r="L20" s="307"/>
      <c r="M20" s="307"/>
      <c r="N20" s="254" t="s">
        <v>16</v>
      </c>
      <c r="O20" s="109"/>
      <c r="P20" s="110" t="s">
        <v>17</v>
      </c>
      <c r="Q20"/>
      <c r="R20" s="348" t="s">
        <v>25</v>
      </c>
      <c r="S20" s="348"/>
      <c r="T20" s="210">
        <f t="shared" si="0"/>
        <v>0</v>
      </c>
      <c r="U20" s="213">
        <f t="shared" si="1"/>
        <v>45833</v>
      </c>
      <c r="V20" s="212"/>
      <c r="W20" s="212"/>
      <c r="X20" s="212"/>
      <c r="Y20" s="212"/>
      <c r="Z20" s="212"/>
      <c r="AA20" s="212"/>
      <c r="AB20" s="212"/>
      <c r="AC20" s="212"/>
      <c r="AD20" s="15"/>
      <c r="AE20" s="194"/>
      <c r="AF20" s="261"/>
      <c r="AG20" s="261"/>
      <c r="AH20" s="261"/>
    </row>
    <row r="21" spans="1:34" s="3" customFormat="1" ht="15.75" thickBot="1" x14ac:dyDescent="0.25">
      <c r="A21" s="138" t="s">
        <v>18</v>
      </c>
      <c r="B21" s="340">
        <v>0.78125</v>
      </c>
      <c r="C21" s="341"/>
      <c r="D21" s="342"/>
      <c r="E21" s="335">
        <v>0.79513888888888884</v>
      </c>
      <c r="F21" s="336"/>
      <c r="G21" s="336"/>
      <c r="H21" s="337">
        <v>0.80902777777777779</v>
      </c>
      <c r="I21" s="338"/>
      <c r="J21" s="338"/>
      <c r="K21" s="335">
        <v>0.82291666666666663</v>
      </c>
      <c r="L21" s="336"/>
      <c r="M21" s="336"/>
      <c r="N21" s="339" t="s">
        <v>19</v>
      </c>
      <c r="O21" s="327"/>
      <c r="P21" s="328"/>
      <c r="Q21"/>
      <c r="T21" s="117">
        <v>0</v>
      </c>
      <c r="U21" s="253">
        <f t="shared" si="1"/>
        <v>45840</v>
      </c>
      <c r="V21" s="116"/>
      <c r="W21" s="116"/>
      <c r="X21" s="116"/>
      <c r="Y21" s="116"/>
      <c r="Z21" s="116"/>
      <c r="AA21" s="116"/>
      <c r="AB21" s="116"/>
      <c r="AC21" s="116"/>
      <c r="AD21" s="15"/>
      <c r="AE21" s="194"/>
      <c r="AF21" s="261"/>
      <c r="AG21" s="261"/>
      <c r="AH21" s="261"/>
    </row>
    <row r="22" spans="1:34" ht="15" x14ac:dyDescent="0.2">
      <c r="A22" s="131" t="s">
        <v>51</v>
      </c>
      <c r="B22" s="168">
        <v>1</v>
      </c>
      <c r="C22" s="74" t="s">
        <v>21</v>
      </c>
      <c r="D22" s="57">
        <v>8</v>
      </c>
      <c r="E22" s="195">
        <v>1</v>
      </c>
      <c r="F22" s="74" t="s">
        <v>21</v>
      </c>
      <c r="G22" s="75">
        <v>6</v>
      </c>
      <c r="H22" s="195">
        <v>1</v>
      </c>
      <c r="I22" s="74" t="s">
        <v>21</v>
      </c>
      <c r="J22" s="75">
        <v>7</v>
      </c>
      <c r="K22" s="195">
        <v>1</v>
      </c>
      <c r="L22" s="74" t="s">
        <v>21</v>
      </c>
      <c r="M22" s="76">
        <v>2</v>
      </c>
      <c r="N22" s="188">
        <v>1</v>
      </c>
      <c r="O22" s="112" t="s">
        <v>21</v>
      </c>
      <c r="P22" s="113">
        <v>5</v>
      </c>
      <c r="R22" s="348" t="s">
        <v>32</v>
      </c>
      <c r="S22" s="348"/>
      <c r="T22" s="210">
        <f>SUM(V22:AC22)</f>
        <v>0</v>
      </c>
      <c r="U22" s="213">
        <f t="shared" si="1"/>
        <v>45847</v>
      </c>
      <c r="V22" s="212"/>
      <c r="W22" s="214"/>
      <c r="X22" s="212"/>
      <c r="Y22" s="212"/>
      <c r="Z22" s="212"/>
      <c r="AA22" s="212"/>
      <c r="AB22" s="212"/>
      <c r="AC22" s="212"/>
      <c r="AD22" s="15"/>
      <c r="AE22" s="194"/>
      <c r="AF22" s="194"/>
      <c r="AG22" s="194"/>
      <c r="AH22" s="194"/>
    </row>
    <row r="23" spans="1:34" ht="15" x14ac:dyDescent="0.2">
      <c r="A23" s="132" t="s">
        <v>67</v>
      </c>
      <c r="B23" s="169">
        <v>2</v>
      </c>
      <c r="C23" s="78" t="s">
        <v>21</v>
      </c>
      <c r="D23" s="59">
        <v>7</v>
      </c>
      <c r="E23" s="162">
        <v>5</v>
      </c>
      <c r="F23" s="78" t="s">
        <v>21</v>
      </c>
      <c r="G23" s="85">
        <v>7</v>
      </c>
      <c r="H23" s="49">
        <v>2</v>
      </c>
      <c r="I23" s="78" t="s">
        <v>21</v>
      </c>
      <c r="J23" s="164">
        <v>5</v>
      </c>
      <c r="K23" s="162">
        <v>5</v>
      </c>
      <c r="L23" s="78" t="s">
        <v>21</v>
      </c>
      <c r="M23" s="86">
        <v>6</v>
      </c>
      <c r="N23" s="189">
        <v>2</v>
      </c>
      <c r="O23" s="78" t="s">
        <v>21</v>
      </c>
      <c r="P23" s="172">
        <v>8</v>
      </c>
      <c r="R23" s="348" t="s">
        <v>35</v>
      </c>
      <c r="S23" s="348"/>
      <c r="T23" s="210">
        <f>SUM(V23:AC23)</f>
        <v>0</v>
      </c>
      <c r="U23" s="213">
        <f t="shared" si="1"/>
        <v>45854</v>
      </c>
      <c r="V23" s="212"/>
      <c r="W23" s="212"/>
      <c r="X23" s="212"/>
      <c r="Y23" s="212"/>
      <c r="Z23" s="212"/>
      <c r="AA23" s="212"/>
      <c r="AB23" s="212"/>
      <c r="AC23" s="212"/>
      <c r="AD23" s="15"/>
      <c r="AE23" s="194"/>
      <c r="AF23" s="194"/>
      <c r="AG23" s="194"/>
      <c r="AH23" s="194"/>
    </row>
    <row r="24" spans="1:34" ht="14.25" customHeight="1" x14ac:dyDescent="0.2">
      <c r="A24" s="133" t="s">
        <v>68</v>
      </c>
      <c r="B24" s="169">
        <v>3</v>
      </c>
      <c r="C24" s="78" t="s">
        <v>21</v>
      </c>
      <c r="D24" s="191">
        <v>6</v>
      </c>
      <c r="E24" s="162">
        <v>2</v>
      </c>
      <c r="F24" s="78" t="s">
        <v>21</v>
      </c>
      <c r="G24" s="122">
        <v>3</v>
      </c>
      <c r="H24" s="162">
        <v>6</v>
      </c>
      <c r="I24" s="78" t="s">
        <v>21</v>
      </c>
      <c r="J24" s="85">
        <v>8</v>
      </c>
      <c r="K24" s="192">
        <v>3</v>
      </c>
      <c r="L24" s="78" t="s">
        <v>21</v>
      </c>
      <c r="M24" s="86">
        <v>8</v>
      </c>
      <c r="N24" s="189">
        <v>3</v>
      </c>
      <c r="O24" s="78" t="s">
        <v>21</v>
      </c>
      <c r="P24" s="172">
        <v>7</v>
      </c>
      <c r="R24" s="348" t="s">
        <v>36</v>
      </c>
      <c r="S24" s="348"/>
      <c r="T24" s="210">
        <f>SUM(V24:AC24)</f>
        <v>0</v>
      </c>
      <c r="U24" s="213">
        <f t="shared" si="1"/>
        <v>45861</v>
      </c>
      <c r="V24" s="212"/>
      <c r="W24" s="212"/>
      <c r="X24" s="212"/>
      <c r="Y24" s="212"/>
      <c r="Z24" s="212"/>
      <c r="AA24" s="212"/>
      <c r="AB24" s="212"/>
      <c r="AC24" s="212"/>
      <c r="AD24" s="15"/>
      <c r="AE24" s="194"/>
      <c r="AF24" s="194"/>
      <c r="AG24" s="194"/>
      <c r="AH24" s="194"/>
    </row>
    <row r="25" spans="1:34" ht="14.25" customHeight="1" thickBot="1" x14ac:dyDescent="0.25">
      <c r="A25" s="134" t="s">
        <v>69</v>
      </c>
      <c r="B25" s="187">
        <v>4</v>
      </c>
      <c r="C25" s="82" t="s">
        <v>21</v>
      </c>
      <c r="D25" s="60">
        <v>5</v>
      </c>
      <c r="E25" s="196">
        <v>4</v>
      </c>
      <c r="F25" s="166" t="s">
        <v>21</v>
      </c>
      <c r="G25" s="167">
        <v>8</v>
      </c>
      <c r="H25" s="165">
        <v>3</v>
      </c>
      <c r="I25" s="82" t="s">
        <v>21</v>
      </c>
      <c r="J25" s="199">
        <v>4</v>
      </c>
      <c r="K25" s="52">
        <v>4</v>
      </c>
      <c r="L25" s="82" t="s">
        <v>21</v>
      </c>
      <c r="M25" s="184">
        <v>7</v>
      </c>
      <c r="N25" s="190">
        <v>4</v>
      </c>
      <c r="O25" s="82" t="s">
        <v>21</v>
      </c>
      <c r="P25" s="184">
        <v>6</v>
      </c>
      <c r="R25" s="348" t="s">
        <v>38</v>
      </c>
      <c r="S25" s="348"/>
      <c r="T25" s="210">
        <f t="shared" ref="T25:T27" si="2">SUM(V25:AC25)</f>
        <v>0</v>
      </c>
      <c r="U25" s="213">
        <f t="shared" si="1"/>
        <v>45868</v>
      </c>
      <c r="V25" s="212"/>
      <c r="W25" s="212"/>
      <c r="X25" s="212"/>
      <c r="Y25" s="212"/>
      <c r="Z25" s="212"/>
      <c r="AA25" s="212"/>
      <c r="AB25" s="212"/>
      <c r="AC25" s="215"/>
      <c r="AD25" s="19" t="s">
        <v>3</v>
      </c>
      <c r="AE25" s="279"/>
      <c r="AF25" s="194"/>
      <c r="AG25" s="194"/>
      <c r="AH25" s="194"/>
    </row>
    <row r="26" spans="1:34" ht="14.25" customHeight="1" thickBot="1" x14ac:dyDescent="0.25">
      <c r="B26" s="363"/>
      <c r="N26" s="379"/>
      <c r="O26" s="379"/>
      <c r="P26" s="379"/>
      <c r="Q26" s="31"/>
      <c r="R26" s="348" t="s">
        <v>39</v>
      </c>
      <c r="S26" s="348"/>
      <c r="T26" s="210">
        <f>SUM(V26:AC26)</f>
        <v>0</v>
      </c>
      <c r="U26" s="213">
        <f t="shared" si="1"/>
        <v>45875</v>
      </c>
      <c r="V26" s="212"/>
      <c r="W26" s="212"/>
      <c r="X26" s="212"/>
      <c r="Y26" s="212"/>
      <c r="Z26" s="212"/>
      <c r="AA26" s="212"/>
      <c r="AB26" s="216"/>
      <c r="AC26" s="163"/>
    </row>
    <row r="27" spans="1:34" ht="14.25" customHeight="1" thickBot="1" x14ac:dyDescent="0.25">
      <c r="A27" s="40" t="s">
        <v>14</v>
      </c>
      <c r="B27" s="364" t="s">
        <v>59</v>
      </c>
      <c r="C27" s="365"/>
      <c r="D27" s="365"/>
      <c r="E27" s="69"/>
      <c r="F27" s="69"/>
      <c r="G27" s="263" t="s">
        <v>25</v>
      </c>
      <c r="H27" s="304">
        <f>H20+7</f>
        <v>45833</v>
      </c>
      <c r="I27" s="305"/>
      <c r="J27" s="306"/>
      <c r="K27" s="69"/>
      <c r="L27" s="307"/>
      <c r="M27" s="307"/>
      <c r="N27" s="380" t="s">
        <v>16</v>
      </c>
      <c r="O27" s="377"/>
      <c r="P27" s="381" t="s">
        <v>26</v>
      </c>
      <c r="R27" s="348" t="s">
        <v>40</v>
      </c>
      <c r="S27" s="348"/>
      <c r="T27" s="210">
        <f t="shared" si="2"/>
        <v>0</v>
      </c>
      <c r="U27" s="213">
        <f t="shared" si="1"/>
        <v>45882</v>
      </c>
      <c r="V27" s="212"/>
      <c r="W27" s="212"/>
      <c r="X27" s="212"/>
      <c r="Y27" s="212"/>
      <c r="Z27" s="212"/>
      <c r="AA27" s="212"/>
      <c r="AB27" s="212"/>
      <c r="AC27" s="217"/>
      <c r="AD27" s="15"/>
    </row>
    <row r="28" spans="1:34" ht="14.25" customHeight="1" thickBot="1" x14ac:dyDescent="0.25">
      <c r="A28" s="124" t="s">
        <v>18</v>
      </c>
      <c r="B28" s="330">
        <v>0.78125</v>
      </c>
      <c r="C28" s="331"/>
      <c r="D28" s="332"/>
      <c r="E28" s="320">
        <v>0.79513888888888884</v>
      </c>
      <c r="F28" s="323"/>
      <c r="G28" s="323"/>
      <c r="H28" s="324">
        <v>0.80902777777777779</v>
      </c>
      <c r="I28" s="325"/>
      <c r="J28" s="325"/>
      <c r="K28" s="319">
        <v>0.82291666666666663</v>
      </c>
      <c r="L28" s="323"/>
      <c r="M28" s="323"/>
      <c r="N28" s="382">
        <v>0.83680555555555547</v>
      </c>
      <c r="O28" s="383"/>
      <c r="P28" s="384"/>
      <c r="T28" s="117">
        <v>0</v>
      </c>
      <c r="U28" s="253">
        <f t="shared" si="1"/>
        <v>45889</v>
      </c>
      <c r="V28" s="116"/>
      <c r="W28" s="116"/>
      <c r="X28" s="116"/>
      <c r="Y28" s="116"/>
      <c r="Z28" s="116"/>
      <c r="AA28" s="116"/>
      <c r="AB28" s="116"/>
      <c r="AC28" s="116"/>
      <c r="AD28" s="15"/>
    </row>
    <row r="29" spans="1:34" ht="14.25" customHeight="1" x14ac:dyDescent="0.2">
      <c r="A29" s="131" t="s">
        <v>51</v>
      </c>
      <c r="B29" s="366">
        <v>1</v>
      </c>
      <c r="C29" s="112" t="s">
        <v>21</v>
      </c>
      <c r="D29" s="367">
        <v>5</v>
      </c>
      <c r="E29" s="159">
        <v>3</v>
      </c>
      <c r="F29" s="74" t="s">
        <v>21</v>
      </c>
      <c r="G29" s="179">
        <v>5</v>
      </c>
      <c r="H29" s="159">
        <v>1</v>
      </c>
      <c r="I29" s="74" t="s">
        <v>21</v>
      </c>
      <c r="J29" s="75">
        <v>2</v>
      </c>
      <c r="K29" s="180">
        <v>5</v>
      </c>
      <c r="L29" s="74" t="s">
        <v>21</v>
      </c>
      <c r="M29" s="76">
        <v>8</v>
      </c>
      <c r="N29" s="111">
        <v>4</v>
      </c>
      <c r="O29" s="112" t="s">
        <v>21</v>
      </c>
      <c r="P29" s="181">
        <v>5</v>
      </c>
      <c r="U29" s="38" t="s">
        <v>27</v>
      </c>
      <c r="V29" s="117">
        <f t="shared" ref="V29:AC29" si="3">SUM(V16:V27)</f>
        <v>0</v>
      </c>
      <c r="W29" s="117">
        <f t="shared" si="3"/>
        <v>0</v>
      </c>
      <c r="X29" s="117">
        <f t="shared" si="3"/>
        <v>0</v>
      </c>
      <c r="Y29" s="117">
        <f t="shared" si="3"/>
        <v>0</v>
      </c>
      <c r="Z29" s="117">
        <f t="shared" si="3"/>
        <v>0</v>
      </c>
      <c r="AA29" s="117">
        <f t="shared" si="3"/>
        <v>0</v>
      </c>
      <c r="AB29" s="117">
        <f t="shared" si="3"/>
        <v>0</v>
      </c>
      <c r="AC29" s="117">
        <f t="shared" si="3"/>
        <v>0</v>
      </c>
      <c r="AD29" s="15"/>
    </row>
    <row r="30" spans="1:34" ht="14.25" customHeight="1" x14ac:dyDescent="0.2">
      <c r="A30" s="132" t="s">
        <v>67</v>
      </c>
      <c r="B30" s="178">
        <v>4</v>
      </c>
      <c r="C30" s="78" t="s">
        <v>21</v>
      </c>
      <c r="D30" s="175">
        <v>6</v>
      </c>
      <c r="E30" s="162">
        <v>2</v>
      </c>
      <c r="F30" s="78" t="s">
        <v>21</v>
      </c>
      <c r="G30" s="79">
        <v>6</v>
      </c>
      <c r="H30" s="162">
        <v>5</v>
      </c>
      <c r="I30" s="72" t="s">
        <v>21</v>
      </c>
      <c r="J30" s="182">
        <v>6</v>
      </c>
      <c r="K30" s="49">
        <v>6</v>
      </c>
      <c r="L30" s="78" t="s">
        <v>21</v>
      </c>
      <c r="M30" s="172">
        <v>7</v>
      </c>
      <c r="N30" s="183">
        <v>3</v>
      </c>
      <c r="O30" s="78" t="s">
        <v>21</v>
      </c>
      <c r="P30" s="81">
        <v>6</v>
      </c>
      <c r="T30" s="287" t="s">
        <v>28</v>
      </c>
      <c r="U30" s="288"/>
      <c r="V30" s="117">
        <f t="shared" ref="V30:AC30" si="4">COUNT(V16:V27)</f>
        <v>0</v>
      </c>
      <c r="W30" s="117">
        <f t="shared" si="4"/>
        <v>0</v>
      </c>
      <c r="X30" s="117">
        <f t="shared" si="4"/>
        <v>0</v>
      </c>
      <c r="Y30" s="117">
        <f t="shared" si="4"/>
        <v>0</v>
      </c>
      <c r="Z30" s="117">
        <f t="shared" si="4"/>
        <v>0</v>
      </c>
      <c r="AA30" s="117">
        <f t="shared" si="4"/>
        <v>0</v>
      </c>
      <c r="AB30" s="117">
        <f t="shared" si="4"/>
        <v>0</v>
      </c>
      <c r="AC30" s="117">
        <f t="shared" si="4"/>
        <v>0</v>
      </c>
      <c r="AD30" s="15"/>
    </row>
    <row r="31" spans="1:34" ht="14.25" customHeight="1" x14ac:dyDescent="0.2">
      <c r="A31" s="133" t="s">
        <v>68</v>
      </c>
      <c r="B31" s="178">
        <v>3</v>
      </c>
      <c r="C31" s="78" t="s">
        <v>21</v>
      </c>
      <c r="D31" s="175">
        <v>7</v>
      </c>
      <c r="E31" s="162">
        <v>1</v>
      </c>
      <c r="F31" s="72" t="s">
        <v>21</v>
      </c>
      <c r="G31" s="80">
        <v>4</v>
      </c>
      <c r="H31" s="162">
        <v>4</v>
      </c>
      <c r="I31" s="78" t="s">
        <v>21</v>
      </c>
      <c r="J31" s="182">
        <v>7</v>
      </c>
      <c r="K31" s="48">
        <v>1</v>
      </c>
      <c r="L31" s="78" t="s">
        <v>21</v>
      </c>
      <c r="M31" s="172">
        <v>3</v>
      </c>
      <c r="N31" s="183">
        <v>2</v>
      </c>
      <c r="O31" s="78" t="s">
        <v>21</v>
      </c>
      <c r="P31" s="81">
        <v>7</v>
      </c>
      <c r="Q31" s="15"/>
      <c r="T31" s="289" t="s">
        <v>29</v>
      </c>
      <c r="U31" s="290"/>
      <c r="V31" s="151" t="e">
        <f t="shared" ref="V31:AC31" si="5">V29/(5*V30)</f>
        <v>#DIV/0!</v>
      </c>
      <c r="W31" s="151" t="e">
        <f t="shared" si="5"/>
        <v>#DIV/0!</v>
      </c>
      <c r="X31" s="151" t="e">
        <f t="shared" si="5"/>
        <v>#DIV/0!</v>
      </c>
      <c r="Y31" s="151" t="e">
        <f t="shared" si="5"/>
        <v>#DIV/0!</v>
      </c>
      <c r="Z31" s="151" t="e">
        <f t="shared" si="5"/>
        <v>#DIV/0!</v>
      </c>
      <c r="AA31" s="151" t="e">
        <f t="shared" si="5"/>
        <v>#DIV/0!</v>
      </c>
      <c r="AB31" s="151" t="e">
        <f t="shared" si="5"/>
        <v>#DIV/0!</v>
      </c>
      <c r="AC31" s="151" t="e">
        <f t="shared" si="5"/>
        <v>#DIV/0!</v>
      </c>
    </row>
    <row r="32" spans="1:34" ht="16.5" customHeight="1" thickBot="1" x14ac:dyDescent="0.25">
      <c r="A32" s="134" t="s">
        <v>69</v>
      </c>
      <c r="B32" s="173">
        <v>2</v>
      </c>
      <c r="C32" s="73" t="s">
        <v>21</v>
      </c>
      <c r="D32" s="176">
        <v>8</v>
      </c>
      <c r="E32" s="165">
        <v>7</v>
      </c>
      <c r="F32" s="82" t="s">
        <v>21</v>
      </c>
      <c r="G32" s="83">
        <v>8</v>
      </c>
      <c r="H32" s="165">
        <v>3</v>
      </c>
      <c r="I32" s="82" t="s">
        <v>21</v>
      </c>
      <c r="J32" s="83">
        <v>8</v>
      </c>
      <c r="K32" s="165">
        <v>2</v>
      </c>
      <c r="L32" s="73" t="s">
        <v>21</v>
      </c>
      <c r="M32" s="184">
        <v>4</v>
      </c>
      <c r="N32" s="185">
        <v>1</v>
      </c>
      <c r="O32" s="73" t="s">
        <v>21</v>
      </c>
      <c r="P32" s="186">
        <v>8</v>
      </c>
      <c r="Q32" s="15"/>
      <c r="T32" s="149" t="s">
        <v>30</v>
      </c>
      <c r="U32" s="150"/>
      <c r="V32" s="218"/>
      <c r="W32" s="219"/>
      <c r="X32" s="219"/>
      <c r="Y32" s="219"/>
      <c r="Z32" s="219"/>
      <c r="AA32" s="219"/>
      <c r="AB32" s="219"/>
      <c r="AC32" s="219"/>
    </row>
    <row r="33" spans="1:35" ht="19.5" customHeight="1" thickBot="1" x14ac:dyDescent="0.25">
      <c r="A33" s="362"/>
      <c r="B33" s="361"/>
      <c r="C33" s="362"/>
      <c r="D33" s="361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15"/>
      <c r="R33" s="15"/>
      <c r="S33" s="15"/>
      <c r="T33" s="152" t="s">
        <v>31</v>
      </c>
      <c r="U33" s="153"/>
      <c r="V33" s="220"/>
      <c r="W33" s="220"/>
      <c r="X33" s="220"/>
      <c r="Y33" s="221"/>
      <c r="Z33" s="221"/>
      <c r="AA33" s="221"/>
      <c r="AB33" s="220"/>
      <c r="AC33" s="221"/>
      <c r="AD33" s="15"/>
    </row>
    <row r="34" spans="1:35" ht="18" customHeight="1" thickBot="1" x14ac:dyDescent="0.25">
      <c r="A34" s="15"/>
      <c r="B34" s="15"/>
      <c r="C34" s="15"/>
      <c r="D34" s="362"/>
      <c r="E34" s="362"/>
      <c r="F34" s="362"/>
      <c r="G34" s="362"/>
      <c r="H34" s="370">
        <f>+H27+7</f>
        <v>45840</v>
      </c>
      <c r="I34" s="371"/>
      <c r="J34" s="372"/>
      <c r="K34" s="362"/>
      <c r="L34" s="362"/>
      <c r="M34" s="15"/>
      <c r="N34" s="15"/>
      <c r="O34" s="15"/>
      <c r="P34" s="15"/>
      <c r="Q34" s="15"/>
      <c r="R34" s="15"/>
      <c r="S34" s="15"/>
      <c r="T34" s="147" t="s">
        <v>33</v>
      </c>
      <c r="U34" s="148"/>
      <c r="V34" s="222"/>
      <c r="W34" s="223"/>
      <c r="X34" s="222"/>
      <c r="Y34" s="224"/>
      <c r="Z34" s="224"/>
      <c r="AA34" s="224"/>
      <c r="AB34" s="222"/>
      <c r="AC34" s="224"/>
    </row>
    <row r="35" spans="1:35" ht="24" customHeight="1" x14ac:dyDescent="0.25">
      <c r="A35" s="373" t="s">
        <v>96</v>
      </c>
      <c r="B35" s="374"/>
      <c r="C35" s="374"/>
      <c r="D35" s="375"/>
      <c r="E35" s="375"/>
      <c r="F35" s="375"/>
      <c r="G35" s="375"/>
      <c r="H35" s="378" t="s">
        <v>56</v>
      </c>
      <c r="I35" s="378"/>
      <c r="J35" s="378"/>
      <c r="K35" s="375"/>
      <c r="L35" s="375"/>
      <c r="M35" s="373" t="s">
        <v>97</v>
      </c>
      <c r="N35" s="374"/>
      <c r="O35" s="374"/>
      <c r="P35" s="376"/>
      <c r="Q35" s="15"/>
      <c r="R35" s="15"/>
      <c r="S35" s="15"/>
      <c r="T35" s="147" t="s">
        <v>34</v>
      </c>
      <c r="U35" s="148"/>
      <c r="V35" s="225"/>
      <c r="W35" s="226"/>
      <c r="X35" s="227"/>
      <c r="Y35" s="228"/>
      <c r="Z35" s="228"/>
      <c r="AA35" s="228"/>
      <c r="AB35" s="225"/>
      <c r="AC35" s="228"/>
    </row>
    <row r="36" spans="1:35" s="15" customFormat="1" ht="18" customHeight="1" thickBot="1" x14ac:dyDescent="0.3">
      <c r="A36" s="10"/>
      <c r="B36" s="105"/>
      <c r="C36" s="347"/>
      <c r="D36" s="347"/>
      <c r="E36" s="10"/>
      <c r="F36" s="348"/>
      <c r="G36" s="348"/>
      <c r="H36" s="377" t="s">
        <v>3</v>
      </c>
      <c r="I36" s="377"/>
      <c r="J36" s="377"/>
      <c r="K36" s="10"/>
      <c r="L36" s="348"/>
      <c r="M36" s="348"/>
      <c r="N36" s="10"/>
      <c r="O36" s="348"/>
      <c r="P36" s="348"/>
      <c r="Q36"/>
      <c r="T36" s="353"/>
      <c r="U36" s="354"/>
      <c r="V36"/>
      <c r="W36"/>
      <c r="AA36" s="423"/>
      <c r="AB36" s="224"/>
      <c r="AC36" s="194"/>
      <c r="AD36" s="194"/>
      <c r="AE36"/>
      <c r="AF36"/>
      <c r="AG36"/>
    </row>
    <row r="37" spans="1:35" s="15" customFormat="1" ht="18" customHeight="1" thickBot="1" x14ac:dyDescent="0.3">
      <c r="A37" s="40" t="s">
        <v>14</v>
      </c>
      <c r="B37" s="246" t="s">
        <v>59</v>
      </c>
      <c r="C37" s="322"/>
      <c r="D37" s="322"/>
      <c r="E37" s="10"/>
      <c r="F37" s="69"/>
      <c r="G37" s="263" t="s">
        <v>32</v>
      </c>
      <c r="H37" s="304">
        <f>H27+14</f>
        <v>45847</v>
      </c>
      <c r="I37" s="305"/>
      <c r="J37" s="306"/>
      <c r="K37" s="248"/>
      <c r="L37" s="249" t="s">
        <v>95</v>
      </c>
      <c r="M37" s="248"/>
      <c r="N37" s="254" t="s">
        <v>16</v>
      </c>
      <c r="O37" s="109"/>
      <c r="P37" s="110" t="s">
        <v>17</v>
      </c>
      <c r="Q37"/>
      <c r="R37"/>
      <c r="S37"/>
      <c r="T37" s="353"/>
      <c r="U37" s="354"/>
      <c r="V37"/>
      <c r="W37"/>
      <c r="AA37" s="194"/>
      <c r="AB37" s="194"/>
      <c r="AC37" s="194"/>
      <c r="AD37" s="194"/>
      <c r="AE37"/>
    </row>
    <row r="38" spans="1:35" s="15" customFormat="1" ht="18" customHeight="1" thickBot="1" x14ac:dyDescent="0.3">
      <c r="A38" s="124" t="s">
        <v>18</v>
      </c>
      <c r="B38" s="340">
        <v>0.78125</v>
      </c>
      <c r="C38" s="341"/>
      <c r="D38" s="342"/>
      <c r="E38" s="300">
        <v>0.79513888888888884</v>
      </c>
      <c r="F38" s="301"/>
      <c r="G38" s="301"/>
      <c r="H38" s="313">
        <v>0.80902777777777779</v>
      </c>
      <c r="I38" s="396"/>
      <c r="J38" s="396"/>
      <c r="K38" s="300">
        <v>0.82291666666666663</v>
      </c>
      <c r="L38" s="301"/>
      <c r="M38" s="301"/>
      <c r="N38" s="397">
        <v>0.83680555555555547</v>
      </c>
      <c r="O38" s="398"/>
      <c r="P38" s="399"/>
      <c r="Q38"/>
      <c r="R38"/>
      <c r="S38"/>
      <c r="T38" s="353"/>
      <c r="U38" s="354"/>
      <c r="V38"/>
      <c r="W38"/>
      <c r="AA38"/>
      <c r="AB38"/>
      <c r="AC38"/>
      <c r="AD38"/>
      <c r="AE38"/>
      <c r="AH38"/>
    </row>
    <row r="39" spans="1:35" s="15" customFormat="1" ht="18" customHeight="1" x14ac:dyDescent="0.25">
      <c r="A39" s="142" t="s">
        <v>51</v>
      </c>
      <c r="B39" s="400">
        <v>5</v>
      </c>
      <c r="C39" s="401" t="s">
        <v>21</v>
      </c>
      <c r="D39" s="402">
        <v>6</v>
      </c>
      <c r="E39" s="403">
        <v>6</v>
      </c>
      <c r="F39" s="404" t="s">
        <v>21</v>
      </c>
      <c r="G39" s="405">
        <v>7</v>
      </c>
      <c r="H39" s="406">
        <v>1</v>
      </c>
      <c r="I39" s="404" t="s">
        <v>21</v>
      </c>
      <c r="J39" s="405">
        <v>4</v>
      </c>
      <c r="K39" s="406">
        <v>1</v>
      </c>
      <c r="L39" s="404" t="s">
        <v>21</v>
      </c>
      <c r="M39" s="405">
        <v>6</v>
      </c>
      <c r="N39" s="407">
        <v>1</v>
      </c>
      <c r="O39" s="401" t="s">
        <v>21</v>
      </c>
      <c r="P39" s="408">
        <v>5</v>
      </c>
      <c r="Q39"/>
      <c r="R39"/>
      <c r="S39"/>
      <c r="T39" s="353"/>
      <c r="U39" s="354"/>
      <c r="V39"/>
      <c r="W39"/>
      <c r="AA39"/>
      <c r="AB39"/>
      <c r="AC39"/>
      <c r="AD39"/>
      <c r="AE39"/>
      <c r="AF39"/>
      <c r="AG39"/>
      <c r="AH39"/>
    </row>
    <row r="40" spans="1:35" s="15" customFormat="1" ht="18" customHeight="1" x14ac:dyDescent="0.25">
      <c r="A40" s="143" t="s">
        <v>67</v>
      </c>
      <c r="B40" s="409">
        <v>1</v>
      </c>
      <c r="C40" s="389" t="s">
        <v>21</v>
      </c>
      <c r="D40" s="390">
        <v>2</v>
      </c>
      <c r="E40" s="391">
        <v>1</v>
      </c>
      <c r="F40" s="392" t="s">
        <v>21</v>
      </c>
      <c r="G40" s="393">
        <v>3</v>
      </c>
      <c r="H40" s="394">
        <v>2</v>
      </c>
      <c r="I40" s="392" t="s">
        <v>21</v>
      </c>
      <c r="J40" s="393">
        <v>6</v>
      </c>
      <c r="K40" s="394">
        <v>2</v>
      </c>
      <c r="L40" s="392" t="s">
        <v>21</v>
      </c>
      <c r="M40" s="393">
        <v>3</v>
      </c>
      <c r="N40" s="395">
        <v>2</v>
      </c>
      <c r="O40" s="389" t="s">
        <v>21</v>
      </c>
      <c r="P40" s="410">
        <v>8</v>
      </c>
      <c r="Q40"/>
      <c r="R40"/>
      <c r="S40"/>
      <c r="T40" s="353"/>
      <c r="U40" s="354"/>
      <c r="V40"/>
      <c r="W40"/>
      <c r="AA40"/>
      <c r="AB40"/>
      <c r="AC40"/>
      <c r="AD40"/>
      <c r="AE40"/>
      <c r="AF40"/>
      <c r="AG40"/>
      <c r="AH40"/>
      <c r="AI40"/>
    </row>
    <row r="41" spans="1:35" s="15" customFormat="1" ht="18" customHeight="1" x14ac:dyDescent="0.25">
      <c r="A41" s="144" t="s">
        <v>68</v>
      </c>
      <c r="B41" s="411">
        <v>3</v>
      </c>
      <c r="C41" s="70" t="s">
        <v>21</v>
      </c>
      <c r="D41" s="385">
        <v>8</v>
      </c>
      <c r="E41" s="197">
        <v>2</v>
      </c>
      <c r="F41" s="386" t="s">
        <v>21</v>
      </c>
      <c r="G41" s="387">
        <v>4</v>
      </c>
      <c r="H41" s="201">
        <v>3</v>
      </c>
      <c r="I41" s="386" t="s">
        <v>21</v>
      </c>
      <c r="J41" s="387">
        <v>5</v>
      </c>
      <c r="K41" s="197">
        <v>5</v>
      </c>
      <c r="L41" s="386" t="s">
        <v>21</v>
      </c>
      <c r="M41" s="387">
        <v>7</v>
      </c>
      <c r="N41" s="388">
        <v>3</v>
      </c>
      <c r="O41" s="70" t="s">
        <v>21</v>
      </c>
      <c r="P41" s="412">
        <v>7</v>
      </c>
      <c r="Q41"/>
      <c r="R41"/>
      <c r="S41"/>
      <c r="T41" s="353"/>
      <c r="U41" s="354"/>
      <c r="V41"/>
      <c r="W41"/>
      <c r="AA41"/>
      <c r="AB41"/>
      <c r="AC41"/>
      <c r="AD41"/>
      <c r="AE41"/>
      <c r="AF41"/>
      <c r="AG41"/>
    </row>
    <row r="42" spans="1:35" s="15" customFormat="1" ht="18" customHeight="1" thickBot="1" x14ac:dyDescent="0.3">
      <c r="A42" s="145" t="s">
        <v>69</v>
      </c>
      <c r="B42" s="413">
        <v>4</v>
      </c>
      <c r="C42" s="414" t="s">
        <v>21</v>
      </c>
      <c r="D42" s="415">
        <v>7</v>
      </c>
      <c r="E42" s="416">
        <v>5</v>
      </c>
      <c r="F42" s="417" t="s">
        <v>21</v>
      </c>
      <c r="G42" s="418">
        <v>8</v>
      </c>
      <c r="H42" s="416">
        <v>7</v>
      </c>
      <c r="I42" s="417" t="s">
        <v>21</v>
      </c>
      <c r="J42" s="419">
        <v>8</v>
      </c>
      <c r="K42" s="420">
        <v>4</v>
      </c>
      <c r="L42" s="417" t="s">
        <v>21</v>
      </c>
      <c r="M42" s="419">
        <v>8</v>
      </c>
      <c r="N42" s="421">
        <v>4</v>
      </c>
      <c r="O42" s="414" t="s">
        <v>21</v>
      </c>
      <c r="P42" s="422">
        <v>6</v>
      </c>
      <c r="Q42"/>
      <c r="R42"/>
      <c r="S42"/>
      <c r="T42" s="353"/>
      <c r="U42" s="355"/>
      <c r="V42"/>
      <c r="W42"/>
      <c r="AA42"/>
      <c r="AB42"/>
      <c r="AC42"/>
      <c r="AD42"/>
      <c r="AE42"/>
      <c r="AF42"/>
      <c r="AG42"/>
    </row>
    <row r="43" spans="1:35" ht="18" customHeight="1" thickBot="1" x14ac:dyDescent="0.25">
      <c r="C43" s="291"/>
      <c r="D43" s="291"/>
      <c r="F43" s="292"/>
      <c r="G43" s="292"/>
      <c r="I43" s="292"/>
      <c r="J43" s="292"/>
      <c r="L43" s="292"/>
      <c r="M43" s="292"/>
      <c r="N43" s="193"/>
      <c r="O43" s="329"/>
      <c r="P43" s="329"/>
    </row>
    <row r="44" spans="1:35" ht="18" customHeight="1" thickBot="1" x14ac:dyDescent="0.25">
      <c r="A44" s="40" t="s">
        <v>14</v>
      </c>
      <c r="B44" s="246" t="s">
        <v>59</v>
      </c>
      <c r="C44" s="322"/>
      <c r="D44" s="322"/>
      <c r="E44" s="84"/>
      <c r="F44" s="84"/>
      <c r="G44" s="262" t="s">
        <v>35</v>
      </c>
      <c r="H44" s="304">
        <f>H37+7</f>
        <v>45854</v>
      </c>
      <c r="I44" s="305"/>
      <c r="J44" s="306"/>
      <c r="K44" s="69"/>
      <c r="L44" s="307"/>
      <c r="M44" s="307"/>
      <c r="N44" s="254" t="s">
        <v>16</v>
      </c>
      <c r="O44" s="109"/>
      <c r="P44" s="110" t="s">
        <v>26</v>
      </c>
    </row>
    <row r="45" spans="1:35" ht="18" customHeight="1" thickBot="1" x14ac:dyDescent="0.25">
      <c r="A45" s="124" t="s">
        <v>18</v>
      </c>
      <c r="B45" s="106">
        <v>0.78125</v>
      </c>
      <c r="C45" s="108"/>
      <c r="D45" s="107"/>
      <c r="E45" s="319">
        <v>0.79513888888888884</v>
      </c>
      <c r="F45" s="323"/>
      <c r="G45" s="323"/>
      <c r="H45" s="324">
        <v>0.80902777777777779</v>
      </c>
      <c r="I45" s="325"/>
      <c r="J45" s="325"/>
      <c r="K45" s="319">
        <v>0.82291666666666663</v>
      </c>
      <c r="L45" s="323"/>
      <c r="M45" s="323"/>
      <c r="N45" s="326">
        <v>0.83680555555555547</v>
      </c>
      <c r="O45" s="327"/>
      <c r="P45" s="328"/>
      <c r="Q45" s="15"/>
    </row>
    <row r="46" spans="1:35" ht="18" customHeight="1" x14ac:dyDescent="0.2">
      <c r="A46" s="131" t="s">
        <v>51</v>
      </c>
      <c r="B46" s="177">
        <v>2</v>
      </c>
      <c r="C46" s="74" t="s">
        <v>21</v>
      </c>
      <c r="D46" s="61">
        <v>8</v>
      </c>
      <c r="E46" s="159">
        <v>6</v>
      </c>
      <c r="F46" s="74" t="s">
        <v>21</v>
      </c>
      <c r="G46" s="89">
        <v>8</v>
      </c>
      <c r="H46" s="159">
        <v>5</v>
      </c>
      <c r="I46" s="74" t="s">
        <v>21</v>
      </c>
      <c r="J46" s="89">
        <v>8</v>
      </c>
      <c r="K46" s="159">
        <v>3</v>
      </c>
      <c r="L46" s="74" t="s">
        <v>21</v>
      </c>
      <c r="M46" s="89">
        <v>8</v>
      </c>
      <c r="N46" s="197">
        <v>1</v>
      </c>
      <c r="O46" s="112" t="s">
        <v>21</v>
      </c>
      <c r="P46" s="114">
        <v>8</v>
      </c>
    </row>
    <row r="47" spans="1:35" ht="18" customHeight="1" x14ac:dyDescent="0.2">
      <c r="A47" s="132" t="s">
        <v>67</v>
      </c>
      <c r="B47" s="178">
        <v>3</v>
      </c>
      <c r="C47" s="78" t="s">
        <v>21</v>
      </c>
      <c r="D47" s="175">
        <v>7</v>
      </c>
      <c r="E47" s="162">
        <v>1</v>
      </c>
      <c r="F47" s="78" t="s">
        <v>21</v>
      </c>
      <c r="G47" s="79">
        <v>7</v>
      </c>
      <c r="H47" s="162">
        <v>6</v>
      </c>
      <c r="I47" s="78" t="s">
        <v>21</v>
      </c>
      <c r="J47" s="79">
        <v>7</v>
      </c>
      <c r="K47" s="162">
        <v>4</v>
      </c>
      <c r="L47" s="78" t="s">
        <v>21</v>
      </c>
      <c r="M47" s="122">
        <v>7</v>
      </c>
      <c r="N47" s="162">
        <v>2</v>
      </c>
      <c r="O47" s="78" t="s">
        <v>21</v>
      </c>
      <c r="P47" s="91">
        <v>7</v>
      </c>
    </row>
    <row r="48" spans="1:35" ht="18" customHeight="1" x14ac:dyDescent="0.2">
      <c r="A48" s="133" t="s">
        <v>68</v>
      </c>
      <c r="B48" s="178">
        <v>4</v>
      </c>
      <c r="C48" s="78" t="s">
        <v>21</v>
      </c>
      <c r="D48" s="175">
        <v>6</v>
      </c>
      <c r="E48" s="162">
        <v>3</v>
      </c>
      <c r="F48" s="78" t="s">
        <v>21</v>
      </c>
      <c r="G48" s="164">
        <v>4</v>
      </c>
      <c r="H48" s="162">
        <v>1</v>
      </c>
      <c r="I48" s="78" t="s">
        <v>21</v>
      </c>
      <c r="J48" s="85">
        <v>3</v>
      </c>
      <c r="K48" s="162">
        <v>1</v>
      </c>
      <c r="L48" s="78" t="s">
        <v>21</v>
      </c>
      <c r="M48" s="85">
        <v>2</v>
      </c>
      <c r="N48" s="71">
        <v>3</v>
      </c>
      <c r="O48" s="72" t="s">
        <v>21</v>
      </c>
      <c r="P48" s="198">
        <v>6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3" ht="18" customHeight="1" thickBot="1" x14ac:dyDescent="0.25">
      <c r="A49" s="134" t="s">
        <v>69</v>
      </c>
      <c r="B49" s="130">
        <v>1</v>
      </c>
      <c r="C49" s="82" t="s">
        <v>21</v>
      </c>
      <c r="D49" s="176">
        <v>5</v>
      </c>
      <c r="E49" s="165">
        <v>2</v>
      </c>
      <c r="F49" s="82" t="s">
        <v>21</v>
      </c>
      <c r="G49" s="199">
        <v>5</v>
      </c>
      <c r="H49" s="165">
        <v>2</v>
      </c>
      <c r="I49" s="82" t="s">
        <v>21</v>
      </c>
      <c r="J49" s="167">
        <v>4</v>
      </c>
      <c r="K49" s="196">
        <v>5</v>
      </c>
      <c r="L49" s="82" t="s">
        <v>21</v>
      </c>
      <c r="M49" s="167">
        <v>6</v>
      </c>
      <c r="N49" s="165">
        <v>4</v>
      </c>
      <c r="O49" s="82" t="s">
        <v>21</v>
      </c>
      <c r="P49" s="123">
        <v>5</v>
      </c>
    </row>
    <row r="50" spans="1:33" ht="18" customHeight="1" thickBot="1" x14ac:dyDescent="0.25">
      <c r="C50" s="291"/>
      <c r="D50" s="291"/>
      <c r="F50" s="292"/>
      <c r="G50" s="292"/>
      <c r="I50" s="292"/>
      <c r="J50" s="292"/>
      <c r="L50" s="292"/>
      <c r="M50" s="292"/>
      <c r="O50" s="292"/>
      <c r="P50" s="292"/>
      <c r="AF50" s="31"/>
      <c r="AG50" s="31"/>
    </row>
    <row r="51" spans="1:33" ht="18" customHeight="1" thickBot="1" x14ac:dyDescent="0.25">
      <c r="A51" s="40" t="s">
        <v>14</v>
      </c>
      <c r="B51" s="246" t="s">
        <v>59</v>
      </c>
      <c r="C51" s="322"/>
      <c r="D51" s="322"/>
      <c r="E51" s="84"/>
      <c r="F51" s="84"/>
      <c r="G51" s="262" t="s">
        <v>36</v>
      </c>
      <c r="H51" s="304">
        <f>H44+7</f>
        <v>45861</v>
      </c>
      <c r="I51" s="305"/>
      <c r="J51" s="306"/>
      <c r="K51" s="69"/>
      <c r="L51" s="307"/>
      <c r="M51" s="307"/>
      <c r="N51" s="254" t="s">
        <v>16</v>
      </c>
      <c r="O51" s="109"/>
      <c r="P51" s="110" t="s">
        <v>17</v>
      </c>
    </row>
    <row r="52" spans="1:33" ht="18" customHeight="1" thickBot="1" x14ac:dyDescent="0.25">
      <c r="A52" s="124" t="s">
        <v>18</v>
      </c>
      <c r="B52" s="319">
        <v>0.78125</v>
      </c>
      <c r="C52" s="320"/>
      <c r="D52" s="321"/>
      <c r="E52" s="319">
        <v>0.79513888888888884</v>
      </c>
      <c r="F52" s="323"/>
      <c r="G52" s="323"/>
      <c r="H52" s="324">
        <v>0.80902777777777779</v>
      </c>
      <c r="I52" s="325"/>
      <c r="J52" s="325"/>
      <c r="K52" s="319">
        <v>0.82291666666666663</v>
      </c>
      <c r="L52" s="323"/>
      <c r="M52" s="323"/>
      <c r="N52" s="326">
        <v>0.83680555555555547</v>
      </c>
      <c r="O52" s="327"/>
      <c r="P52" s="328"/>
      <c r="Q52" s="15"/>
    </row>
    <row r="53" spans="1:33" ht="18" customHeight="1" x14ac:dyDescent="0.2">
      <c r="A53" s="131" t="s">
        <v>51</v>
      </c>
      <c r="B53" s="200">
        <v>4</v>
      </c>
      <c r="C53" s="74" t="s">
        <v>21</v>
      </c>
      <c r="D53" s="202">
        <v>5</v>
      </c>
      <c r="E53" s="51">
        <v>4</v>
      </c>
      <c r="F53" s="74" t="s">
        <v>21</v>
      </c>
      <c r="G53" s="161">
        <v>7</v>
      </c>
      <c r="H53" s="159">
        <v>2</v>
      </c>
      <c r="I53" s="74" t="s">
        <v>21</v>
      </c>
      <c r="J53" s="121">
        <v>4</v>
      </c>
      <c r="K53" s="159">
        <v>1</v>
      </c>
      <c r="L53" s="74" t="s">
        <v>21</v>
      </c>
      <c r="M53" s="89">
        <v>4</v>
      </c>
      <c r="N53" s="201">
        <v>4</v>
      </c>
      <c r="O53" s="120" t="s">
        <v>21</v>
      </c>
      <c r="P53" s="203">
        <v>6</v>
      </c>
    </row>
    <row r="54" spans="1:33" s="31" customFormat="1" ht="18" customHeight="1" x14ac:dyDescent="0.2">
      <c r="A54" s="132" t="s">
        <v>67</v>
      </c>
      <c r="B54" s="169">
        <v>3</v>
      </c>
      <c r="C54" s="78" t="s">
        <v>21</v>
      </c>
      <c r="D54" s="191">
        <v>6</v>
      </c>
      <c r="E54" s="192">
        <v>3</v>
      </c>
      <c r="F54" s="78" t="s">
        <v>21</v>
      </c>
      <c r="G54" s="85">
        <v>8</v>
      </c>
      <c r="H54" s="162">
        <v>1</v>
      </c>
      <c r="I54" s="78" t="s">
        <v>21</v>
      </c>
      <c r="J54" s="79">
        <v>3</v>
      </c>
      <c r="K54" s="192">
        <v>3</v>
      </c>
      <c r="L54" s="78" t="s">
        <v>21</v>
      </c>
      <c r="M54" s="85">
        <v>5</v>
      </c>
      <c r="N54" s="170">
        <v>3</v>
      </c>
      <c r="O54" s="78" t="s">
        <v>21</v>
      </c>
      <c r="P54" s="172">
        <v>7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8" customHeight="1" x14ac:dyDescent="0.2">
      <c r="A55" s="133" t="s">
        <v>68</v>
      </c>
      <c r="B55" s="169">
        <v>2</v>
      </c>
      <c r="C55" s="78" t="s">
        <v>21</v>
      </c>
      <c r="D55" s="59">
        <v>7</v>
      </c>
      <c r="E55" s="162">
        <v>1</v>
      </c>
      <c r="F55" s="78" t="s">
        <v>21</v>
      </c>
      <c r="G55" s="79">
        <v>2</v>
      </c>
      <c r="H55" s="162">
        <v>6</v>
      </c>
      <c r="I55" s="78" t="s">
        <v>21</v>
      </c>
      <c r="J55" s="164">
        <v>7</v>
      </c>
      <c r="K55" s="192">
        <v>2</v>
      </c>
      <c r="L55" s="78" t="s">
        <v>21</v>
      </c>
      <c r="M55" s="85">
        <v>6</v>
      </c>
      <c r="N55" s="170">
        <v>2</v>
      </c>
      <c r="O55" s="78" t="s">
        <v>21</v>
      </c>
      <c r="P55" s="172">
        <v>8</v>
      </c>
    </row>
    <row r="56" spans="1:33" ht="18" customHeight="1" thickBot="1" x14ac:dyDescent="0.25">
      <c r="A56" s="134" t="s">
        <v>69</v>
      </c>
      <c r="B56" s="187">
        <v>1</v>
      </c>
      <c r="C56" s="82" t="s">
        <v>21</v>
      </c>
      <c r="D56" s="60">
        <v>8</v>
      </c>
      <c r="E56" s="165">
        <v>5</v>
      </c>
      <c r="F56" s="82" t="s">
        <v>21</v>
      </c>
      <c r="G56" s="88">
        <v>6</v>
      </c>
      <c r="H56" s="165">
        <v>5</v>
      </c>
      <c r="I56" s="82" t="s">
        <v>21</v>
      </c>
      <c r="J56" s="88">
        <v>8</v>
      </c>
      <c r="K56" s="50">
        <v>7</v>
      </c>
      <c r="L56" s="82" t="s">
        <v>21</v>
      </c>
      <c r="M56" s="167">
        <v>8</v>
      </c>
      <c r="N56" s="171">
        <v>1</v>
      </c>
      <c r="O56" s="82" t="s">
        <v>21</v>
      </c>
      <c r="P56" s="184">
        <v>5</v>
      </c>
    </row>
    <row r="57" spans="1:33" ht="18" customHeight="1" x14ac:dyDescent="0.2">
      <c r="C57" s="291"/>
      <c r="D57" s="291"/>
      <c r="F57" s="292"/>
      <c r="G57" s="292"/>
      <c r="I57" s="292"/>
      <c r="J57" s="292"/>
      <c r="L57" s="292"/>
      <c r="M57" s="292"/>
      <c r="O57" s="292"/>
      <c r="P57" s="292"/>
      <c r="Q57" s="15" t="s">
        <v>3</v>
      </c>
    </row>
    <row r="58" spans="1:33" ht="18" customHeight="1" thickBot="1" x14ac:dyDescent="0.25">
      <c r="C58" s="291"/>
      <c r="D58" s="291"/>
      <c r="F58" s="292"/>
      <c r="G58" s="292"/>
      <c r="I58" s="292"/>
      <c r="J58" s="292"/>
      <c r="L58" s="292"/>
      <c r="M58" s="292"/>
      <c r="O58" s="292"/>
      <c r="P58" s="292"/>
    </row>
    <row r="59" spans="1:33" ht="18" customHeight="1" thickBot="1" x14ac:dyDescent="0.25">
      <c r="A59" s="270" t="s">
        <v>14</v>
      </c>
      <c r="B59" s="246" t="s">
        <v>59</v>
      </c>
      <c r="C59" s="315"/>
      <c r="D59" s="315"/>
      <c r="E59" s="84"/>
      <c r="F59" s="84"/>
      <c r="G59" s="262" t="s">
        <v>38</v>
      </c>
      <c r="H59" s="304">
        <f>H51+7</f>
        <v>45868</v>
      </c>
      <c r="I59" s="305"/>
      <c r="J59" s="306"/>
      <c r="K59" s="69"/>
      <c r="L59" s="307"/>
      <c r="M59" s="307"/>
      <c r="N59" s="254" t="s">
        <v>16</v>
      </c>
      <c r="O59" s="109"/>
      <c r="P59" s="110" t="s">
        <v>26</v>
      </c>
    </row>
    <row r="60" spans="1:33" ht="18" customHeight="1" thickBot="1" x14ac:dyDescent="0.25">
      <c r="A60" s="124" t="s">
        <v>18</v>
      </c>
      <c r="B60" s="319">
        <v>0.78125</v>
      </c>
      <c r="C60" s="320"/>
      <c r="D60" s="321"/>
      <c r="E60" s="300">
        <v>0.79513888888888884</v>
      </c>
      <c r="F60" s="301"/>
      <c r="G60" s="312"/>
      <c r="H60" s="313">
        <v>0.80902777777777779</v>
      </c>
      <c r="I60" s="292"/>
      <c r="J60" s="314"/>
      <c r="K60" s="300">
        <v>0.82291666666666663</v>
      </c>
      <c r="L60" s="301"/>
      <c r="M60" s="301"/>
      <c r="N60" s="326">
        <v>0.83680555555555547</v>
      </c>
      <c r="O60" s="327"/>
      <c r="P60" s="328"/>
    </row>
    <row r="61" spans="1:33" ht="18" customHeight="1" x14ac:dyDescent="0.2">
      <c r="A61" s="131" t="s">
        <v>51</v>
      </c>
      <c r="B61" s="177">
        <v>4</v>
      </c>
      <c r="C61" s="74" t="s">
        <v>21</v>
      </c>
      <c r="D61" s="204">
        <v>5</v>
      </c>
      <c r="E61" s="77">
        <v>3</v>
      </c>
      <c r="F61" s="74" t="s">
        <v>21</v>
      </c>
      <c r="G61" s="205">
        <v>5</v>
      </c>
      <c r="H61" s="77">
        <v>2</v>
      </c>
      <c r="I61" s="74" t="s">
        <v>21</v>
      </c>
      <c r="J61" s="205">
        <v>5</v>
      </c>
      <c r="K61" s="238">
        <v>2</v>
      </c>
      <c r="L61" s="74" t="s">
        <v>21</v>
      </c>
      <c r="M61" s="209">
        <v>3</v>
      </c>
      <c r="N61" s="111">
        <v>1</v>
      </c>
      <c r="O61" s="112" t="s">
        <v>21</v>
      </c>
      <c r="P61" s="206">
        <v>5</v>
      </c>
    </row>
    <row r="62" spans="1:33" ht="18" customHeight="1" x14ac:dyDescent="0.2">
      <c r="A62" s="132" t="s">
        <v>67</v>
      </c>
      <c r="B62" s="178">
        <v>3</v>
      </c>
      <c r="C62" s="78" t="s">
        <v>21</v>
      </c>
      <c r="D62" s="62">
        <v>6</v>
      </c>
      <c r="E62" s="118">
        <v>2</v>
      </c>
      <c r="F62" s="119" t="s">
        <v>21</v>
      </c>
      <c r="G62" s="207">
        <v>6</v>
      </c>
      <c r="H62" s="87">
        <v>6</v>
      </c>
      <c r="I62" s="78" t="s">
        <v>21</v>
      </c>
      <c r="J62" s="172">
        <v>8</v>
      </c>
      <c r="K62" s="183">
        <v>1</v>
      </c>
      <c r="L62" s="78" t="s">
        <v>21</v>
      </c>
      <c r="M62" s="81">
        <v>6</v>
      </c>
      <c r="N62" s="183">
        <v>4</v>
      </c>
      <c r="O62" s="78" t="s">
        <v>21</v>
      </c>
      <c r="P62" s="198">
        <v>6</v>
      </c>
    </row>
    <row r="63" spans="1:33" ht="18" customHeight="1" x14ac:dyDescent="0.2">
      <c r="A63" s="133" t="s">
        <v>68</v>
      </c>
      <c r="B63" s="178">
        <v>2</v>
      </c>
      <c r="C63" s="78" t="s">
        <v>21</v>
      </c>
      <c r="D63" s="62">
        <v>7</v>
      </c>
      <c r="E63" s="87">
        <v>7</v>
      </c>
      <c r="F63" s="78" t="s">
        <v>21</v>
      </c>
      <c r="G63" s="172">
        <v>8</v>
      </c>
      <c r="H63" s="183">
        <v>1</v>
      </c>
      <c r="I63" s="78" t="s">
        <v>21</v>
      </c>
      <c r="J63" s="198">
        <v>7</v>
      </c>
      <c r="K63" s="183">
        <v>5</v>
      </c>
      <c r="L63" s="78" t="s">
        <v>21</v>
      </c>
      <c r="M63" s="198">
        <v>7</v>
      </c>
      <c r="N63" s="93">
        <v>3</v>
      </c>
      <c r="O63" s="78" t="s">
        <v>21</v>
      </c>
      <c r="P63" s="198">
        <v>7</v>
      </c>
    </row>
    <row r="64" spans="1:33" ht="18" customHeight="1" thickBot="1" x14ac:dyDescent="0.25">
      <c r="A64" s="134" t="s">
        <v>69</v>
      </c>
      <c r="B64" s="173">
        <v>1</v>
      </c>
      <c r="C64" s="82" t="s">
        <v>21</v>
      </c>
      <c r="D64" s="63">
        <v>8</v>
      </c>
      <c r="E64" s="185">
        <v>1</v>
      </c>
      <c r="F64" s="82" t="s">
        <v>21</v>
      </c>
      <c r="G64" s="184">
        <v>4</v>
      </c>
      <c r="H64" s="96">
        <v>3</v>
      </c>
      <c r="I64" s="82" t="s">
        <v>21</v>
      </c>
      <c r="J64" s="208">
        <v>4</v>
      </c>
      <c r="K64" s="185">
        <v>4</v>
      </c>
      <c r="L64" s="166" t="s">
        <v>21</v>
      </c>
      <c r="M64" s="123">
        <v>8</v>
      </c>
      <c r="N64" s="94">
        <v>2</v>
      </c>
      <c r="O64" s="82" t="s">
        <v>21</v>
      </c>
      <c r="P64" s="123">
        <v>8</v>
      </c>
    </row>
    <row r="65" spans="1:16" ht="18" customHeight="1" thickBot="1" x14ac:dyDescent="0.25">
      <c r="C65" s="291"/>
      <c r="D65" s="291"/>
      <c r="F65" s="292"/>
      <c r="G65" s="292"/>
      <c r="H65" s="10"/>
      <c r="I65" s="10"/>
      <c r="J65" s="10"/>
      <c r="L65" s="292"/>
      <c r="M65" s="292"/>
      <c r="O65" s="292"/>
      <c r="P65" s="292"/>
    </row>
    <row r="66" spans="1:16" s="194" customFormat="1" ht="18" customHeight="1" thickBot="1" x14ac:dyDescent="0.25">
      <c r="A66" s="270" t="s">
        <v>14</v>
      </c>
      <c r="B66" s="246" t="s">
        <v>59</v>
      </c>
      <c r="C66" s="315"/>
      <c r="D66" s="315"/>
      <c r="E66" s="84"/>
      <c r="F66" s="84"/>
      <c r="G66" s="68" t="s">
        <v>39</v>
      </c>
      <c r="H66" s="304">
        <f>H59+7</f>
        <v>45875</v>
      </c>
      <c r="I66" s="305"/>
      <c r="J66" s="306"/>
      <c r="K66" s="3"/>
      <c r="L66" s="3"/>
      <c r="M66" s="3"/>
      <c r="N66" s="254" t="s">
        <v>16</v>
      </c>
      <c r="O66" s="69"/>
      <c r="P66" s="47" t="s">
        <v>17</v>
      </c>
    </row>
    <row r="67" spans="1:16" s="194" customFormat="1" ht="18" customHeight="1" thickBot="1" x14ac:dyDescent="0.25">
      <c r="A67" s="124" t="s">
        <v>18</v>
      </c>
      <c r="B67" s="319">
        <v>0.78125</v>
      </c>
      <c r="C67" s="320"/>
      <c r="D67" s="321"/>
      <c r="E67" s="300">
        <v>0.79513888888888884</v>
      </c>
      <c r="F67" s="301"/>
      <c r="G67" s="312"/>
      <c r="H67" s="313">
        <v>0.80902777777777779</v>
      </c>
      <c r="I67" s="292"/>
      <c r="J67" s="314"/>
      <c r="K67" s="300">
        <v>0.82291666666666663</v>
      </c>
      <c r="L67" s="301"/>
      <c r="M67" s="312"/>
      <c r="N67" s="300">
        <v>0.83680555555555547</v>
      </c>
      <c r="O67" s="301"/>
      <c r="P67" s="312"/>
    </row>
    <row r="68" spans="1:16" s="194" customFormat="1" ht="18" customHeight="1" x14ac:dyDescent="0.2">
      <c r="A68" s="131" t="s">
        <v>51</v>
      </c>
      <c r="B68" s="136">
        <v>1</v>
      </c>
      <c r="C68" s="74" t="s">
        <v>21</v>
      </c>
      <c r="D68" s="202">
        <v>5</v>
      </c>
      <c r="E68" s="51">
        <v>1</v>
      </c>
      <c r="F68" s="74" t="s">
        <v>21</v>
      </c>
      <c r="G68" s="161">
        <v>3</v>
      </c>
      <c r="H68" s="195">
        <v>1</v>
      </c>
      <c r="I68" s="74" t="s">
        <v>21</v>
      </c>
      <c r="J68" s="75">
        <v>6</v>
      </c>
      <c r="K68" s="195">
        <v>1</v>
      </c>
      <c r="L68" s="74" t="s">
        <v>21</v>
      </c>
      <c r="M68" s="75">
        <v>7</v>
      </c>
      <c r="N68" s="195">
        <v>1</v>
      </c>
      <c r="O68" s="74" t="s">
        <v>21</v>
      </c>
      <c r="P68" s="97">
        <v>8</v>
      </c>
    </row>
    <row r="69" spans="1:16" s="194" customFormat="1" ht="18" customHeight="1" x14ac:dyDescent="0.2">
      <c r="A69" s="132" t="s">
        <v>67</v>
      </c>
      <c r="B69" s="229">
        <v>2</v>
      </c>
      <c r="C69" s="78" t="s">
        <v>21</v>
      </c>
      <c r="D69" s="191">
        <v>8</v>
      </c>
      <c r="E69" s="192">
        <v>2</v>
      </c>
      <c r="F69" s="78" t="s">
        <v>21</v>
      </c>
      <c r="G69" s="164">
        <v>4</v>
      </c>
      <c r="H69" s="49">
        <v>2</v>
      </c>
      <c r="I69" s="163" t="s">
        <v>21</v>
      </c>
      <c r="J69" s="164">
        <v>3</v>
      </c>
      <c r="K69" s="192">
        <v>2</v>
      </c>
      <c r="L69" s="78" t="s">
        <v>21</v>
      </c>
      <c r="M69" s="85">
        <v>5</v>
      </c>
      <c r="N69" s="49">
        <v>2</v>
      </c>
      <c r="O69" s="78" t="s">
        <v>21</v>
      </c>
      <c r="P69" s="172">
        <v>7</v>
      </c>
    </row>
    <row r="70" spans="1:16" s="194" customFormat="1" ht="18" customHeight="1" x14ac:dyDescent="0.2">
      <c r="A70" s="133" t="s">
        <v>68</v>
      </c>
      <c r="B70" s="229">
        <v>3</v>
      </c>
      <c r="C70" s="78" t="s">
        <v>21</v>
      </c>
      <c r="D70" s="191">
        <v>7</v>
      </c>
      <c r="E70" s="48">
        <v>6</v>
      </c>
      <c r="F70" s="78" t="s">
        <v>21</v>
      </c>
      <c r="G70" s="164">
        <v>7</v>
      </c>
      <c r="H70" s="48">
        <v>5</v>
      </c>
      <c r="I70" s="163" t="s">
        <v>21</v>
      </c>
      <c r="J70" s="164">
        <v>7</v>
      </c>
      <c r="K70" s="192">
        <v>3</v>
      </c>
      <c r="L70" s="78" t="s">
        <v>21</v>
      </c>
      <c r="M70" s="85">
        <v>4</v>
      </c>
      <c r="N70" s="192">
        <v>3</v>
      </c>
      <c r="O70" s="78" t="s">
        <v>21</v>
      </c>
      <c r="P70" s="172">
        <v>6</v>
      </c>
    </row>
    <row r="71" spans="1:16" s="194" customFormat="1" ht="18" customHeight="1" thickBot="1" x14ac:dyDescent="0.25">
      <c r="A71" s="134" t="s">
        <v>69</v>
      </c>
      <c r="B71" s="137">
        <v>4</v>
      </c>
      <c r="C71" s="82" t="s">
        <v>21</v>
      </c>
      <c r="D71" s="230">
        <v>6</v>
      </c>
      <c r="E71" s="165">
        <v>5</v>
      </c>
      <c r="F71" s="82" t="s">
        <v>21</v>
      </c>
      <c r="G71" s="88">
        <v>8</v>
      </c>
      <c r="H71" s="196">
        <v>4</v>
      </c>
      <c r="I71" s="166" t="s">
        <v>21</v>
      </c>
      <c r="J71" s="167">
        <v>8</v>
      </c>
      <c r="K71" s="165">
        <v>6</v>
      </c>
      <c r="L71" s="82" t="s">
        <v>21</v>
      </c>
      <c r="M71" s="88">
        <v>8</v>
      </c>
      <c r="N71" s="196">
        <v>4</v>
      </c>
      <c r="O71" s="82" t="s">
        <v>21</v>
      </c>
      <c r="P71" s="184">
        <v>5</v>
      </c>
    </row>
    <row r="72" spans="1:16" s="194" customFormat="1" ht="18" customHeight="1" thickBot="1" x14ac:dyDescent="0.25">
      <c r="A72" s="362"/>
      <c r="B72" s="361"/>
      <c r="C72" s="362"/>
      <c r="D72" s="361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</row>
    <row r="73" spans="1:16" s="194" customFormat="1" ht="18" customHeight="1" thickBot="1" x14ac:dyDescent="0.25">
      <c r="A73" s="231" t="s">
        <v>14</v>
      </c>
      <c r="B73" s="246" t="s">
        <v>59</v>
      </c>
      <c r="C73" s="303"/>
      <c r="D73" s="303"/>
      <c r="E73" s="84"/>
      <c r="F73" s="84"/>
      <c r="G73" s="262" t="s">
        <v>40</v>
      </c>
      <c r="H73" s="304">
        <f>H66+7</f>
        <v>45882</v>
      </c>
      <c r="I73" s="305"/>
      <c r="J73" s="306"/>
      <c r="K73" s="285"/>
      <c r="L73" s="307"/>
      <c r="M73" s="307"/>
      <c r="N73" s="254" t="s">
        <v>16</v>
      </c>
      <c r="O73" s="285"/>
      <c r="P73" s="239" t="s">
        <v>26</v>
      </c>
    </row>
    <row r="74" spans="1:16" s="194" customFormat="1" ht="18" customHeight="1" thickBot="1" x14ac:dyDescent="0.25">
      <c r="A74" s="124" t="s">
        <v>18</v>
      </c>
      <c r="B74" s="300">
        <v>0.78125</v>
      </c>
      <c r="C74" s="308"/>
      <c r="D74" s="309"/>
      <c r="E74" s="300">
        <v>0.79513888888888884</v>
      </c>
      <c r="F74" s="301"/>
      <c r="G74" s="312"/>
      <c r="H74" s="313">
        <v>0.80902777777777779</v>
      </c>
      <c r="I74" s="292"/>
      <c r="J74" s="314"/>
      <c r="K74" s="300">
        <v>0.82291666666666663</v>
      </c>
      <c r="L74" s="301"/>
      <c r="M74" s="312"/>
      <c r="N74" s="300">
        <v>0.83680555555555547</v>
      </c>
      <c r="O74" s="301"/>
      <c r="P74" s="312"/>
    </row>
    <row r="75" spans="1:16" ht="18" customHeight="1" x14ac:dyDescent="0.2">
      <c r="A75" s="131" t="s">
        <v>51</v>
      </c>
      <c r="B75" s="128">
        <v>3</v>
      </c>
      <c r="C75" s="74" t="s">
        <v>21</v>
      </c>
      <c r="D75" s="174">
        <v>4</v>
      </c>
      <c r="E75" s="195">
        <v>4</v>
      </c>
      <c r="F75" s="160" t="s">
        <v>21</v>
      </c>
      <c r="G75" s="161">
        <v>8</v>
      </c>
      <c r="H75" s="195">
        <v>4</v>
      </c>
      <c r="I75" s="160" t="s">
        <v>21</v>
      </c>
      <c r="J75" s="161">
        <v>7</v>
      </c>
      <c r="K75" s="245">
        <v>2</v>
      </c>
      <c r="L75" s="160" t="s">
        <v>21</v>
      </c>
      <c r="M75" s="121">
        <v>4</v>
      </c>
      <c r="N75" s="159">
        <v>1</v>
      </c>
      <c r="O75" s="74" t="s">
        <v>21</v>
      </c>
      <c r="P75" s="90">
        <v>4</v>
      </c>
    </row>
    <row r="76" spans="1:16" ht="18" customHeight="1" x14ac:dyDescent="0.2">
      <c r="A76" s="132" t="s">
        <v>67</v>
      </c>
      <c r="B76" s="129">
        <v>2</v>
      </c>
      <c r="C76" s="78" t="s">
        <v>21</v>
      </c>
      <c r="D76" s="232">
        <v>5</v>
      </c>
      <c r="E76" s="192">
        <v>5</v>
      </c>
      <c r="F76" s="163" t="s">
        <v>21</v>
      </c>
      <c r="G76" s="164">
        <v>7</v>
      </c>
      <c r="H76" s="192">
        <v>5</v>
      </c>
      <c r="I76" s="163" t="s">
        <v>21</v>
      </c>
      <c r="J76" s="164">
        <v>6</v>
      </c>
      <c r="K76" s="192">
        <v>5</v>
      </c>
      <c r="L76" s="163" t="s">
        <v>21</v>
      </c>
      <c r="M76" s="85">
        <v>8</v>
      </c>
      <c r="N76" s="162">
        <v>3</v>
      </c>
      <c r="O76" s="78" t="s">
        <v>21</v>
      </c>
      <c r="P76" s="91">
        <v>5</v>
      </c>
    </row>
    <row r="77" spans="1:16" ht="18" customHeight="1" x14ac:dyDescent="0.2">
      <c r="A77" s="133" t="s">
        <v>68</v>
      </c>
      <c r="B77" s="178">
        <v>1</v>
      </c>
      <c r="C77" s="78" t="s">
        <v>21</v>
      </c>
      <c r="D77" s="58">
        <v>7</v>
      </c>
      <c r="E77" s="162">
        <v>1</v>
      </c>
      <c r="F77" s="163" t="s">
        <v>21</v>
      </c>
      <c r="G77" s="164">
        <v>6</v>
      </c>
      <c r="H77" s="162">
        <v>1</v>
      </c>
      <c r="I77" s="163" t="s">
        <v>21</v>
      </c>
      <c r="J77" s="164">
        <v>2</v>
      </c>
      <c r="K77" s="162">
        <v>6</v>
      </c>
      <c r="L77" s="163" t="s">
        <v>21</v>
      </c>
      <c r="M77" s="122">
        <v>7</v>
      </c>
      <c r="N77" s="192">
        <v>7</v>
      </c>
      <c r="O77" s="78" t="s">
        <v>21</v>
      </c>
      <c r="P77" s="86">
        <v>8</v>
      </c>
    </row>
    <row r="78" spans="1:16" ht="18" customHeight="1" thickBot="1" x14ac:dyDescent="0.25">
      <c r="A78" s="134" t="s">
        <v>69</v>
      </c>
      <c r="B78" s="173">
        <v>6</v>
      </c>
      <c r="C78" s="82" t="s">
        <v>21</v>
      </c>
      <c r="D78" s="64">
        <v>8</v>
      </c>
      <c r="E78" s="165">
        <v>2</v>
      </c>
      <c r="F78" s="166" t="s">
        <v>21</v>
      </c>
      <c r="G78" s="167">
        <v>3</v>
      </c>
      <c r="H78" s="165">
        <v>3</v>
      </c>
      <c r="I78" s="166" t="s">
        <v>21</v>
      </c>
      <c r="J78" s="199">
        <v>8</v>
      </c>
      <c r="K78" s="165">
        <v>1</v>
      </c>
      <c r="L78" s="166" t="s">
        <v>21</v>
      </c>
      <c r="M78" s="167">
        <v>3</v>
      </c>
      <c r="N78" s="165">
        <v>2</v>
      </c>
      <c r="O78" s="82" t="s">
        <v>21</v>
      </c>
      <c r="P78" s="95">
        <v>6</v>
      </c>
    </row>
    <row r="79" spans="1:16" ht="18" customHeight="1" thickBot="1" x14ac:dyDescent="0.25">
      <c r="A79" s="362"/>
      <c r="B79" s="361"/>
      <c r="C79" s="362"/>
      <c r="D79" s="361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</row>
    <row r="80" spans="1:16" ht="18" customHeight="1" x14ac:dyDescent="0.25">
      <c r="A80" s="7"/>
      <c r="B80" s="368"/>
      <c r="C80" s="7"/>
      <c r="D80" s="369"/>
      <c r="E80" s="284"/>
      <c r="F80" s="346"/>
      <c r="G80" s="346"/>
      <c r="H80" s="424" t="s">
        <v>56</v>
      </c>
      <c r="I80" s="378"/>
      <c r="J80" s="425"/>
      <c r="K80" s="284"/>
      <c r="L80" s="346"/>
      <c r="M80" s="346"/>
      <c r="N80" s="284"/>
      <c r="O80" s="346"/>
      <c r="P80" s="346"/>
    </row>
    <row r="81" spans="1:16" ht="18" customHeight="1" thickBot="1" x14ac:dyDescent="0.3">
      <c r="A81" s="280" t="s">
        <v>14</v>
      </c>
      <c r="B81" s="283" t="s">
        <v>59</v>
      </c>
      <c r="C81" s="318"/>
      <c r="D81" s="318"/>
      <c r="E81" s="259"/>
      <c r="F81" s="259"/>
      <c r="G81" s="281"/>
      <c r="H81" s="426">
        <f>H73+7</f>
        <v>45889</v>
      </c>
      <c r="I81" s="427"/>
      <c r="J81" s="428"/>
      <c r="K81" s="282"/>
      <c r="L81" s="373" t="s">
        <v>97</v>
      </c>
      <c r="M81" s="374"/>
      <c r="N81" s="374"/>
      <c r="O81" s="376"/>
      <c r="P81" s="283"/>
    </row>
    <row r="82" spans="1:16" s="194" customFormat="1" ht="18" customHeight="1" x14ac:dyDescent="0.2">
      <c r="A82"/>
      <c r="B82" s="5"/>
      <c r="C82"/>
      <c r="D82" s="2"/>
      <c r="E82" s="5"/>
      <c r="F82"/>
      <c r="G82" s="2"/>
      <c r="H82" s="356" t="s">
        <v>92</v>
      </c>
      <c r="I82" s="357"/>
      <c r="J82" s="358"/>
      <c r="K82" s="359"/>
      <c r="L82" s="357"/>
      <c r="M82" s="358"/>
      <c r="N82" s="357"/>
      <c r="O82" s="357"/>
      <c r="P82" s="357"/>
    </row>
    <row r="83" spans="1:16" s="194" customFormat="1" ht="18" customHeight="1" x14ac:dyDescent="0.2">
      <c r="A83" s="360"/>
      <c r="B83" s="5"/>
      <c r="C83"/>
      <c r="D83" s="2"/>
      <c r="E83" s="5"/>
      <c r="F83"/>
      <c r="G83" s="2"/>
      <c r="H83" s="5"/>
      <c r="I83"/>
      <c r="J83" s="2"/>
      <c r="K83"/>
      <c r="L83"/>
      <c r="M83"/>
      <c r="N83"/>
      <c r="O83"/>
      <c r="P83"/>
    </row>
    <row r="84" spans="1:16" s="194" customFormat="1" ht="18" customHeight="1" x14ac:dyDescent="0.3">
      <c r="A84" s="298" t="s">
        <v>93</v>
      </c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</row>
    <row r="85" spans="1:16" s="194" customFormat="1" ht="18" customHeight="1" x14ac:dyDescent="0.2">
      <c r="A85" s="252" t="s">
        <v>94</v>
      </c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</row>
    <row r="86" spans="1:16" s="194" customFormat="1" ht="18" customHeight="1" x14ac:dyDescent="0.3">
      <c r="A86" s="298" t="s">
        <v>48</v>
      </c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</row>
    <row r="87" spans="1:16" s="194" customFormat="1" ht="18" customHeight="1" x14ac:dyDescent="0.2">
      <c r="A87" s="362"/>
      <c r="B87" s="361"/>
      <c r="C87" s="362"/>
      <c r="D87" s="361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</row>
    <row r="88" spans="1:16" s="194" customFormat="1" ht="18" customHeight="1" x14ac:dyDescent="0.2">
      <c r="A88" s="362"/>
      <c r="B88" s="361"/>
      <c r="C88" s="362"/>
      <c r="D88" s="361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</row>
    <row r="89" spans="1:16" s="194" customFormat="1" ht="18" customHeight="1" x14ac:dyDescent="0.2">
      <c r="A89" s="362"/>
      <c r="B89" s="361"/>
      <c r="C89" s="362"/>
      <c r="D89" s="361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</row>
    <row r="90" spans="1:16" s="194" customFormat="1" ht="18" customHeight="1" x14ac:dyDescent="0.2">
      <c r="A90" s="362"/>
      <c r="B90" s="361"/>
      <c r="C90" s="362"/>
      <c r="D90" s="361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</row>
    <row r="91" spans="1:16" s="194" customFormat="1" ht="18" customHeight="1" x14ac:dyDescent="0.2">
      <c r="A91" s="362"/>
      <c r="B91" s="361"/>
      <c r="C91" s="362"/>
      <c r="D91" s="361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</row>
    <row r="92" spans="1:16" s="194" customFormat="1" ht="18" customHeight="1" x14ac:dyDescent="0.2">
      <c r="A92" s="362"/>
      <c r="B92" s="361"/>
      <c r="C92" s="362"/>
      <c r="D92" s="361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</row>
    <row r="93" spans="1:16" s="194" customFormat="1" ht="18" customHeight="1" x14ac:dyDescent="0.2">
      <c r="A93" s="362"/>
      <c r="B93" s="361"/>
      <c r="C93" s="362"/>
      <c r="D93" s="361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</row>
    <row r="94" spans="1:16" s="194" customFormat="1" ht="18" customHeight="1" x14ac:dyDescent="0.2">
      <c r="A94" s="362"/>
      <c r="B94" s="361"/>
      <c r="C94" s="362"/>
      <c r="D94" s="361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</row>
    <row r="95" spans="1:16" s="194" customFormat="1" ht="18" customHeight="1" x14ac:dyDescent="0.2">
      <c r="A95" s="362"/>
      <c r="B95" s="361"/>
      <c r="C95" s="362"/>
      <c r="D95" s="361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</row>
    <row r="96" spans="1:16" s="194" customFormat="1" ht="18" customHeight="1" x14ac:dyDescent="0.2">
      <c r="A96" s="362"/>
      <c r="B96" s="361"/>
      <c r="C96" s="362"/>
      <c r="D96" s="361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</row>
    <row r="97" spans="1:16" s="194" customFormat="1" ht="18" customHeight="1" x14ac:dyDescent="0.2">
      <c r="A97" s="362"/>
      <c r="B97" s="361"/>
      <c r="C97" s="362"/>
      <c r="D97" s="361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</row>
    <row r="98" spans="1:16" s="194" customFormat="1" ht="18" customHeight="1" x14ac:dyDescent="0.2">
      <c r="A98" s="362"/>
      <c r="B98" s="361"/>
      <c r="C98" s="362"/>
      <c r="D98" s="361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</row>
    <row r="99" spans="1:16" s="194" customFormat="1" ht="18" customHeight="1" x14ac:dyDescent="0.2">
      <c r="A99" s="362"/>
      <c r="B99" s="361"/>
      <c r="C99" s="362"/>
      <c r="D99" s="361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</row>
    <row r="100" spans="1:16" s="194" customFormat="1" ht="18" customHeight="1" x14ac:dyDescent="0.2">
      <c r="A100" s="362"/>
      <c r="B100" s="361"/>
      <c r="C100" s="362"/>
      <c r="D100" s="361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</row>
    <row r="101" spans="1:16" ht="15" x14ac:dyDescent="0.2">
      <c r="A101" s="362"/>
      <c r="B101" s="361"/>
      <c r="C101" s="362"/>
      <c r="D101" s="361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</row>
    <row r="102" spans="1:16" ht="15" x14ac:dyDescent="0.2">
      <c r="A102" s="362"/>
      <c r="B102" s="361"/>
      <c r="C102" s="362"/>
      <c r="D102" s="361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</row>
    <row r="103" spans="1:16" ht="15" x14ac:dyDescent="0.2">
      <c r="A103" s="362"/>
      <c r="B103" s="361"/>
      <c r="C103" s="362"/>
      <c r="D103" s="361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</row>
    <row r="104" spans="1:16" ht="15" x14ac:dyDescent="0.2">
      <c r="A104" s="362"/>
      <c r="B104" s="361"/>
      <c r="C104" s="362"/>
      <c r="D104" s="361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</row>
    <row r="105" spans="1:16" ht="15" x14ac:dyDescent="0.2">
      <c r="A105" s="362"/>
      <c r="B105" s="361"/>
      <c r="C105" s="362"/>
      <c r="D105" s="361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</row>
    <row r="109" spans="1:16" ht="18" customHeight="1" x14ac:dyDescent="0.2"/>
    <row r="110" spans="1:16" ht="18" customHeight="1" x14ac:dyDescent="0.2"/>
    <row r="111" spans="1:16" ht="18" customHeight="1" x14ac:dyDescent="0.2"/>
    <row r="112" spans="1:16" ht="18" customHeight="1" x14ac:dyDescent="0.2"/>
    <row r="113" spans="1:21" ht="18" customHeight="1" x14ac:dyDescent="0.2"/>
    <row r="114" spans="1:21" ht="18" customHeight="1" thickBot="1" x14ac:dyDescent="0.25">
      <c r="A114" s="134" t="s">
        <v>70</v>
      </c>
      <c r="B114" s="173">
        <v>1</v>
      </c>
      <c r="C114" s="82" t="s">
        <v>21</v>
      </c>
      <c r="D114" s="64">
        <v>5</v>
      </c>
      <c r="E114" s="92">
        <v>5</v>
      </c>
      <c r="F114" s="82" t="s">
        <v>21</v>
      </c>
      <c r="G114" s="167">
        <v>8</v>
      </c>
      <c r="H114" s="165">
        <v>3</v>
      </c>
      <c r="I114" s="166" t="s">
        <v>21</v>
      </c>
      <c r="J114" s="199">
        <v>5</v>
      </c>
      <c r="K114" s="165">
        <v>2</v>
      </c>
      <c r="L114" s="166" t="s">
        <v>21</v>
      </c>
      <c r="M114" s="167">
        <v>3</v>
      </c>
      <c r="N114" s="50">
        <v>4</v>
      </c>
      <c r="O114" s="82" t="s">
        <v>21</v>
      </c>
      <c r="P114" s="123">
        <v>5</v>
      </c>
    </row>
    <row r="115" spans="1:21" ht="18" customHeight="1" thickBot="1" x14ac:dyDescent="0.25">
      <c r="C115" s="291"/>
      <c r="D115" s="291"/>
      <c r="F115" s="292"/>
      <c r="G115" s="292"/>
      <c r="I115" s="292"/>
      <c r="J115" s="292"/>
      <c r="L115" s="292"/>
      <c r="M115" s="292"/>
      <c r="O115" s="292"/>
      <c r="P115" s="292"/>
    </row>
    <row r="116" spans="1:21" ht="18" customHeight="1" thickBot="1" x14ac:dyDescent="0.25">
      <c r="A116" s="231" t="s">
        <v>14</v>
      </c>
      <c r="B116" s="247" t="s">
        <v>53</v>
      </c>
      <c r="C116" s="315"/>
      <c r="D116" s="315"/>
      <c r="E116" s="84"/>
      <c r="F116" s="84"/>
      <c r="G116" s="68" t="s">
        <v>41</v>
      </c>
      <c r="H116" s="304">
        <f>H81+7</f>
        <v>45896</v>
      </c>
      <c r="I116" s="305"/>
      <c r="J116" s="306"/>
      <c r="K116" s="316" t="s">
        <v>55</v>
      </c>
      <c r="L116" s="317"/>
      <c r="M116" s="317"/>
      <c r="N116" s="254" t="s">
        <v>16</v>
      </c>
      <c r="O116" s="69"/>
      <c r="P116" s="47" t="s">
        <v>17</v>
      </c>
      <c r="Q116" s="15"/>
      <c r="R116" s="15"/>
      <c r="S116" s="15"/>
      <c r="T116" s="15"/>
    </row>
    <row r="117" spans="1:21" ht="18" customHeight="1" thickBot="1" x14ac:dyDescent="0.25">
      <c r="A117" s="124" t="s">
        <v>18</v>
      </c>
      <c r="B117" s="300">
        <v>0.78125</v>
      </c>
      <c r="C117" s="308"/>
      <c r="D117" s="309"/>
      <c r="E117" s="300">
        <v>0.79513888888888884</v>
      </c>
      <c r="F117" s="301"/>
      <c r="G117" s="312"/>
      <c r="H117" s="310">
        <v>0.80902777777777779</v>
      </c>
      <c r="I117" s="292"/>
      <c r="J117" s="314"/>
      <c r="K117" s="308">
        <v>0.82291666666666663</v>
      </c>
      <c r="L117" s="301"/>
      <c r="M117" s="312"/>
      <c r="N117" s="300">
        <v>0.83680555555555547</v>
      </c>
      <c r="O117" s="301"/>
      <c r="P117" s="312"/>
      <c r="Q117" s="15"/>
    </row>
    <row r="118" spans="1:21" ht="18" customHeight="1" x14ac:dyDescent="0.2">
      <c r="A118" s="142" t="s">
        <v>20</v>
      </c>
      <c r="B118" s="243">
        <v>4</v>
      </c>
      <c r="C118" s="160" t="s">
        <v>21</v>
      </c>
      <c r="D118" s="233">
        <v>8</v>
      </c>
      <c r="E118" s="238">
        <v>3</v>
      </c>
      <c r="F118" s="160" t="s">
        <v>21</v>
      </c>
      <c r="G118" s="161">
        <v>5</v>
      </c>
      <c r="H118" s="51">
        <v>4</v>
      </c>
      <c r="I118" s="74" t="s">
        <v>21</v>
      </c>
      <c r="J118" s="209">
        <v>7</v>
      </c>
      <c r="K118" s="238">
        <v>2</v>
      </c>
      <c r="L118" s="74" t="s">
        <v>21</v>
      </c>
      <c r="M118" s="90">
        <v>4</v>
      </c>
      <c r="N118" s="238">
        <v>6</v>
      </c>
      <c r="O118" s="74" t="s">
        <v>21</v>
      </c>
      <c r="P118" s="209">
        <v>8</v>
      </c>
      <c r="Q118" s="15"/>
    </row>
    <row r="119" spans="1:21" ht="18" customHeight="1" x14ac:dyDescent="0.2">
      <c r="A119" s="143" t="s">
        <v>22</v>
      </c>
      <c r="B119" s="244">
        <v>2</v>
      </c>
      <c r="C119" s="163" t="s">
        <v>21</v>
      </c>
      <c r="D119" s="235">
        <v>3</v>
      </c>
      <c r="E119" s="241">
        <v>2</v>
      </c>
      <c r="F119" s="163" t="s">
        <v>21</v>
      </c>
      <c r="G119" s="164">
        <v>6</v>
      </c>
      <c r="H119" s="162">
        <v>5</v>
      </c>
      <c r="I119" s="78" t="s">
        <v>21</v>
      </c>
      <c r="J119" s="172">
        <v>6</v>
      </c>
      <c r="K119" s="178">
        <v>5</v>
      </c>
      <c r="L119" s="78" t="s">
        <v>21</v>
      </c>
      <c r="M119" s="172">
        <v>8</v>
      </c>
      <c r="N119" s="98">
        <v>2</v>
      </c>
      <c r="O119" s="78" t="s">
        <v>21</v>
      </c>
      <c r="P119" s="172">
        <v>5</v>
      </c>
      <c r="Q119" s="15"/>
    </row>
    <row r="120" spans="1:21" ht="18" customHeight="1" x14ac:dyDescent="0.2">
      <c r="A120" s="144" t="s">
        <v>23</v>
      </c>
      <c r="B120" s="244">
        <v>1</v>
      </c>
      <c r="C120" s="163" t="s">
        <v>21</v>
      </c>
      <c r="D120" s="235">
        <v>6</v>
      </c>
      <c r="E120" s="229">
        <v>1</v>
      </c>
      <c r="F120" s="163" t="s">
        <v>21</v>
      </c>
      <c r="G120" s="164">
        <v>4</v>
      </c>
      <c r="H120" s="54">
        <v>1</v>
      </c>
      <c r="I120" s="78" t="s">
        <v>21</v>
      </c>
      <c r="J120" s="172">
        <v>2</v>
      </c>
      <c r="K120" s="241">
        <v>1</v>
      </c>
      <c r="L120" s="78" t="s">
        <v>21</v>
      </c>
      <c r="M120" s="86">
        <v>3</v>
      </c>
      <c r="N120" s="135">
        <v>1</v>
      </c>
      <c r="O120" s="78" t="s">
        <v>21</v>
      </c>
      <c r="P120" s="172">
        <v>7</v>
      </c>
      <c r="Q120" s="15"/>
    </row>
    <row r="121" spans="1:21" ht="18" customHeight="1" thickBot="1" x14ac:dyDescent="0.25">
      <c r="A121" s="145" t="s">
        <v>24</v>
      </c>
      <c r="B121" s="236">
        <v>5</v>
      </c>
      <c r="C121" s="166" t="s">
        <v>21</v>
      </c>
      <c r="D121" s="237">
        <v>7</v>
      </c>
      <c r="E121" s="185">
        <v>7</v>
      </c>
      <c r="F121" s="166" t="s">
        <v>21</v>
      </c>
      <c r="G121" s="167">
        <v>8</v>
      </c>
      <c r="H121" s="196">
        <v>3</v>
      </c>
      <c r="I121" s="82" t="s">
        <v>21</v>
      </c>
      <c r="J121" s="95">
        <v>8</v>
      </c>
      <c r="K121" s="185">
        <v>6</v>
      </c>
      <c r="L121" s="82" t="s">
        <v>21</v>
      </c>
      <c r="M121" s="184">
        <v>7</v>
      </c>
      <c r="N121" s="242">
        <v>3</v>
      </c>
      <c r="O121" s="82" t="s">
        <v>21</v>
      </c>
      <c r="P121" s="95">
        <v>4</v>
      </c>
      <c r="Q121" s="15"/>
    </row>
    <row r="122" spans="1:21" ht="18" customHeight="1" thickBot="1" x14ac:dyDescent="0.25">
      <c r="C122" s="291"/>
      <c r="D122" s="291"/>
      <c r="F122" s="292"/>
      <c r="G122" s="292"/>
      <c r="I122" s="292"/>
      <c r="J122" s="292"/>
      <c r="L122" s="292"/>
      <c r="M122" s="292"/>
      <c r="O122" s="292"/>
      <c r="P122" s="292"/>
      <c r="Q122" s="15"/>
    </row>
    <row r="123" spans="1:21" ht="18" customHeight="1" thickBot="1" x14ac:dyDescent="0.25">
      <c r="A123" s="231" t="s">
        <v>14</v>
      </c>
      <c r="B123" s="247" t="s">
        <v>53</v>
      </c>
      <c r="C123" s="303"/>
      <c r="D123" s="303"/>
      <c r="E123" s="84"/>
      <c r="F123" s="84"/>
      <c r="G123" s="68" t="s">
        <v>42</v>
      </c>
      <c r="H123" s="304">
        <f>H116+7</f>
        <v>45903</v>
      </c>
      <c r="I123" s="305"/>
      <c r="J123" s="306"/>
      <c r="K123" s="69"/>
      <c r="L123" s="307"/>
      <c r="M123" s="307"/>
      <c r="N123" s="254" t="s">
        <v>16</v>
      </c>
      <c r="O123" s="69"/>
      <c r="P123" s="239" t="s">
        <v>52</v>
      </c>
      <c r="Q123" s="15"/>
    </row>
    <row r="124" spans="1:21" ht="18" customHeight="1" thickBot="1" x14ac:dyDescent="0.25">
      <c r="A124" s="124" t="s">
        <v>18</v>
      </c>
      <c r="B124" s="300">
        <v>0.78125</v>
      </c>
      <c r="C124" s="308"/>
      <c r="D124" s="309"/>
      <c r="E124" s="300">
        <v>0.79513888888888884</v>
      </c>
      <c r="F124" s="301"/>
      <c r="G124" s="312"/>
      <c r="H124" s="313">
        <v>0.80902777777777779</v>
      </c>
      <c r="I124" s="292"/>
      <c r="J124" s="314"/>
      <c r="K124" s="300">
        <v>0.82291666666666663</v>
      </c>
      <c r="L124" s="301"/>
      <c r="M124" s="312"/>
      <c r="N124" s="300">
        <v>0.83680555555555547</v>
      </c>
      <c r="O124" s="301"/>
      <c r="P124" s="312"/>
      <c r="Q124" s="15"/>
      <c r="R124" s="343" t="s">
        <v>44</v>
      </c>
      <c r="S124" s="343"/>
      <c r="T124" s="343"/>
      <c r="U124" s="343"/>
    </row>
    <row r="125" spans="1:21" ht="18" customHeight="1" x14ac:dyDescent="0.2">
      <c r="A125" s="125" t="s">
        <v>20</v>
      </c>
      <c r="B125" s="128">
        <v>3</v>
      </c>
      <c r="C125" s="74" t="s">
        <v>21</v>
      </c>
      <c r="D125" s="174">
        <v>4</v>
      </c>
      <c r="E125" s="195">
        <v>4</v>
      </c>
      <c r="F125" s="160" t="s">
        <v>21</v>
      </c>
      <c r="G125" s="161">
        <v>8</v>
      </c>
      <c r="H125" s="195">
        <v>4</v>
      </c>
      <c r="I125" s="160" t="s">
        <v>21</v>
      </c>
      <c r="J125" s="161">
        <v>7</v>
      </c>
      <c r="K125" s="245">
        <v>2</v>
      </c>
      <c r="L125" s="160" t="s">
        <v>21</v>
      </c>
      <c r="M125" s="121">
        <v>4</v>
      </c>
      <c r="N125" s="159">
        <v>1</v>
      </c>
      <c r="O125" s="74" t="s">
        <v>21</v>
      </c>
      <c r="P125" s="90">
        <v>4</v>
      </c>
      <c r="Q125" s="15"/>
      <c r="R125" s="146" t="s">
        <v>45</v>
      </c>
      <c r="S125" s="146"/>
      <c r="T125" s="146"/>
      <c r="U125" s="146"/>
    </row>
    <row r="126" spans="1:21" ht="18" customHeight="1" x14ac:dyDescent="0.2">
      <c r="A126" s="126" t="s">
        <v>22</v>
      </c>
      <c r="B126" s="129">
        <v>2</v>
      </c>
      <c r="C126" s="78" t="s">
        <v>21</v>
      </c>
      <c r="D126" s="232">
        <v>5</v>
      </c>
      <c r="E126" s="192">
        <v>5</v>
      </c>
      <c r="F126" s="163" t="s">
        <v>21</v>
      </c>
      <c r="G126" s="164">
        <v>7</v>
      </c>
      <c r="H126" s="192">
        <v>5</v>
      </c>
      <c r="I126" s="163" t="s">
        <v>21</v>
      </c>
      <c r="J126" s="164">
        <v>6</v>
      </c>
      <c r="K126" s="192">
        <v>5</v>
      </c>
      <c r="L126" s="163" t="s">
        <v>21</v>
      </c>
      <c r="M126" s="85">
        <v>8</v>
      </c>
      <c r="N126" s="162">
        <v>3</v>
      </c>
      <c r="O126" s="78" t="s">
        <v>21</v>
      </c>
      <c r="P126" s="91">
        <v>5</v>
      </c>
      <c r="Q126" s="15"/>
      <c r="R126" s="146" t="s">
        <v>46</v>
      </c>
      <c r="S126" s="146"/>
      <c r="T126" s="146"/>
      <c r="U126" s="146"/>
    </row>
    <row r="127" spans="1:21" ht="18" customHeight="1" x14ac:dyDescent="0.2">
      <c r="A127" s="126" t="s">
        <v>23</v>
      </c>
      <c r="B127" s="178">
        <v>1</v>
      </c>
      <c r="C127" s="78" t="s">
        <v>21</v>
      </c>
      <c r="D127" s="58">
        <v>7</v>
      </c>
      <c r="E127" s="162">
        <v>1</v>
      </c>
      <c r="F127" s="163" t="s">
        <v>21</v>
      </c>
      <c r="G127" s="164">
        <v>6</v>
      </c>
      <c r="H127" s="162">
        <v>1</v>
      </c>
      <c r="I127" s="163" t="s">
        <v>21</v>
      </c>
      <c r="J127" s="164">
        <v>2</v>
      </c>
      <c r="K127" s="162">
        <v>6</v>
      </c>
      <c r="L127" s="163" t="s">
        <v>21</v>
      </c>
      <c r="M127" s="122">
        <v>7</v>
      </c>
      <c r="N127" s="192">
        <v>7</v>
      </c>
      <c r="O127" s="78" t="s">
        <v>21</v>
      </c>
      <c r="P127" s="86">
        <v>8</v>
      </c>
      <c r="Q127" s="15"/>
      <c r="R127" s="146" t="s">
        <v>47</v>
      </c>
      <c r="S127" s="146"/>
      <c r="T127" s="146"/>
      <c r="U127" s="146"/>
    </row>
    <row r="128" spans="1:21" ht="18" customHeight="1" thickBot="1" x14ac:dyDescent="0.25">
      <c r="A128" s="127" t="s">
        <v>24</v>
      </c>
      <c r="B128" s="173">
        <v>6</v>
      </c>
      <c r="C128" s="82" t="s">
        <v>21</v>
      </c>
      <c r="D128" s="64">
        <v>8</v>
      </c>
      <c r="E128" s="165">
        <v>2</v>
      </c>
      <c r="F128" s="166" t="s">
        <v>21</v>
      </c>
      <c r="G128" s="167">
        <v>3</v>
      </c>
      <c r="H128" s="165">
        <v>3</v>
      </c>
      <c r="I128" s="166" t="s">
        <v>21</v>
      </c>
      <c r="J128" s="199">
        <v>8</v>
      </c>
      <c r="K128" s="165">
        <v>1</v>
      </c>
      <c r="L128" s="166" t="s">
        <v>21</v>
      </c>
      <c r="M128" s="167">
        <v>3</v>
      </c>
      <c r="N128" s="165">
        <v>2</v>
      </c>
      <c r="O128" s="82" t="s">
        <v>21</v>
      </c>
      <c r="P128" s="95">
        <v>6</v>
      </c>
      <c r="Q128" s="15"/>
    </row>
    <row r="129" spans="1:17" ht="18" customHeight="1" thickBot="1" x14ac:dyDescent="0.25">
      <c r="C129" s="291"/>
      <c r="D129" s="291"/>
      <c r="F129" s="292"/>
      <c r="G129" s="292"/>
      <c r="I129" s="292"/>
      <c r="J129" s="292"/>
      <c r="O129" s="292"/>
      <c r="P129" s="292"/>
      <c r="Q129" s="15"/>
    </row>
    <row r="130" spans="1:17" ht="18" customHeight="1" thickBot="1" x14ac:dyDescent="0.25">
      <c r="A130" s="231" t="s">
        <v>14</v>
      </c>
      <c r="B130" s="247" t="s">
        <v>53</v>
      </c>
      <c r="C130" s="303"/>
      <c r="D130" s="303"/>
      <c r="E130" s="84"/>
      <c r="F130" s="84"/>
      <c r="G130" s="68" t="s">
        <v>43</v>
      </c>
      <c r="H130" s="304">
        <f>H123+7</f>
        <v>45910</v>
      </c>
      <c r="I130" s="305"/>
      <c r="J130" s="306"/>
      <c r="K130" s="69"/>
      <c r="L130" s="307"/>
      <c r="M130" s="307"/>
      <c r="N130" s="254" t="s">
        <v>16</v>
      </c>
      <c r="O130" s="69"/>
      <c r="P130" s="239" t="s">
        <v>57</v>
      </c>
      <c r="Q130" s="15"/>
    </row>
    <row r="131" spans="1:17" ht="18" customHeight="1" thickBot="1" x14ac:dyDescent="0.25">
      <c r="A131" s="124" t="s">
        <v>18</v>
      </c>
      <c r="B131" s="300">
        <v>0.78125</v>
      </c>
      <c r="C131" s="308"/>
      <c r="D131" s="309"/>
      <c r="E131" s="300">
        <v>0.79513888888888884</v>
      </c>
      <c r="F131" s="301"/>
      <c r="G131" s="301"/>
      <c r="H131" s="310">
        <v>0.80902777777777779</v>
      </c>
      <c r="I131" s="292"/>
      <c r="J131" s="292"/>
      <c r="K131" s="311">
        <v>0.82291666666666663</v>
      </c>
      <c r="L131" s="301"/>
      <c r="M131" s="301"/>
      <c r="N131" s="300">
        <v>0.83680555555555547</v>
      </c>
      <c r="O131" s="301"/>
      <c r="P131" s="301"/>
      <c r="Q131" s="15"/>
    </row>
    <row r="132" spans="1:17" ht="18" customHeight="1" x14ac:dyDescent="0.2">
      <c r="A132" s="125" t="s">
        <v>20</v>
      </c>
      <c r="B132" s="240">
        <v>1</v>
      </c>
      <c r="C132" s="141" t="s">
        <v>21</v>
      </c>
      <c r="D132" s="75">
        <v>7</v>
      </c>
      <c r="E132" s="243">
        <v>1</v>
      </c>
      <c r="F132" s="160" t="s">
        <v>21</v>
      </c>
      <c r="G132" s="202">
        <v>2</v>
      </c>
      <c r="H132" s="195">
        <v>1</v>
      </c>
      <c r="I132" s="74" t="s">
        <v>21</v>
      </c>
      <c r="J132" s="75">
        <v>4</v>
      </c>
      <c r="K132" s="195">
        <v>1</v>
      </c>
      <c r="L132" s="160" t="s">
        <v>21</v>
      </c>
      <c r="M132" s="161">
        <v>6</v>
      </c>
      <c r="N132" s="195">
        <v>1</v>
      </c>
      <c r="O132" s="141" t="s">
        <v>21</v>
      </c>
      <c r="P132" s="209">
        <v>7</v>
      </c>
      <c r="Q132" s="15"/>
    </row>
    <row r="133" spans="1:17" ht="18" customHeight="1" x14ac:dyDescent="0.2">
      <c r="A133" s="126" t="s">
        <v>22</v>
      </c>
      <c r="B133" s="241">
        <v>2</v>
      </c>
      <c r="C133" s="140" t="s">
        <v>21</v>
      </c>
      <c r="D133" s="85">
        <v>5</v>
      </c>
      <c r="E133" s="234">
        <v>5</v>
      </c>
      <c r="F133" s="163" t="s">
        <v>21</v>
      </c>
      <c r="G133" s="191">
        <v>6</v>
      </c>
      <c r="H133" s="192">
        <v>2</v>
      </c>
      <c r="I133" s="78" t="s">
        <v>21</v>
      </c>
      <c r="J133" s="85">
        <v>6</v>
      </c>
      <c r="K133" s="192">
        <v>2</v>
      </c>
      <c r="L133" s="163" t="s">
        <v>21</v>
      </c>
      <c r="M133" s="164">
        <v>3</v>
      </c>
      <c r="N133" s="192">
        <v>2</v>
      </c>
      <c r="O133" s="140" t="s">
        <v>21</v>
      </c>
      <c r="P133" s="172">
        <v>5</v>
      </c>
      <c r="Q133" s="268"/>
    </row>
    <row r="134" spans="1:17" ht="18" customHeight="1" x14ac:dyDescent="0.2">
      <c r="A134" s="126" t="s">
        <v>23</v>
      </c>
      <c r="B134" s="241">
        <v>3</v>
      </c>
      <c r="C134" s="140" t="s">
        <v>21</v>
      </c>
      <c r="D134" s="164">
        <v>4</v>
      </c>
      <c r="E134" s="244">
        <v>3</v>
      </c>
      <c r="F134" s="163" t="s">
        <v>21</v>
      </c>
      <c r="G134" s="191">
        <v>8</v>
      </c>
      <c r="H134" s="192">
        <v>3</v>
      </c>
      <c r="I134" s="78" t="s">
        <v>21</v>
      </c>
      <c r="J134" s="85">
        <v>5</v>
      </c>
      <c r="K134" s="162">
        <v>5</v>
      </c>
      <c r="L134" s="163" t="s">
        <v>21</v>
      </c>
      <c r="M134" s="164">
        <v>7</v>
      </c>
      <c r="N134" s="192">
        <v>3</v>
      </c>
      <c r="O134" s="140" t="s">
        <v>21</v>
      </c>
      <c r="P134" s="172">
        <v>4</v>
      </c>
      <c r="Q134" s="15"/>
    </row>
    <row r="135" spans="1:17" ht="15.75" customHeight="1" thickBot="1" x14ac:dyDescent="0.25">
      <c r="A135" s="127" t="s">
        <v>24</v>
      </c>
      <c r="B135" s="242">
        <v>6</v>
      </c>
      <c r="C135" s="139" t="s">
        <v>21</v>
      </c>
      <c r="D135" s="167">
        <v>8</v>
      </c>
      <c r="E135" s="236">
        <v>4</v>
      </c>
      <c r="F135" s="166" t="s">
        <v>21</v>
      </c>
      <c r="G135" s="230">
        <v>7</v>
      </c>
      <c r="H135" s="165">
        <v>7</v>
      </c>
      <c r="I135" s="82" t="s">
        <v>21</v>
      </c>
      <c r="J135" s="88">
        <v>8</v>
      </c>
      <c r="K135" s="165">
        <v>4</v>
      </c>
      <c r="L135" s="166" t="s">
        <v>21</v>
      </c>
      <c r="M135" s="167">
        <v>8</v>
      </c>
      <c r="N135" s="196">
        <v>6</v>
      </c>
      <c r="O135" s="139" t="s">
        <v>21</v>
      </c>
      <c r="P135" s="184">
        <v>8</v>
      </c>
    </row>
    <row r="136" spans="1:17" ht="18" customHeight="1" x14ac:dyDescent="0.2">
      <c r="A136" s="265"/>
      <c r="B136" s="269"/>
      <c r="C136" s="271"/>
      <c r="D136" s="272"/>
      <c r="E136" s="265"/>
      <c r="F136" s="265"/>
      <c r="G136" s="265"/>
      <c r="H136" s="265"/>
      <c r="I136" s="302"/>
      <c r="J136" s="302"/>
      <c r="K136" s="265"/>
      <c r="L136" s="265"/>
      <c r="M136" s="265"/>
      <c r="N136" s="265"/>
      <c r="O136" s="265"/>
      <c r="P136" s="265"/>
      <c r="Q136" s="15"/>
    </row>
    <row r="137" spans="1:17" ht="18" customHeight="1" x14ac:dyDescent="0.2">
      <c r="A137" s="273" t="s">
        <v>14</v>
      </c>
      <c r="B137" s="274" t="s">
        <v>59</v>
      </c>
      <c r="C137" s="293"/>
      <c r="D137" s="293"/>
      <c r="E137" s="275" t="s">
        <v>56</v>
      </c>
      <c r="F137" s="276"/>
      <c r="G137" s="277"/>
      <c r="H137" s="294">
        <f>H66+7</f>
        <v>45882</v>
      </c>
      <c r="I137" s="295"/>
      <c r="J137" s="296"/>
      <c r="K137" s="278"/>
      <c r="L137" s="297" t="s">
        <v>37</v>
      </c>
      <c r="M137" s="297"/>
      <c r="N137" s="297"/>
      <c r="O137" s="297"/>
      <c r="P137" s="297"/>
      <c r="Q137" s="15"/>
    </row>
    <row r="138" spans="1:17" ht="18" customHeight="1" x14ac:dyDescent="0.2">
      <c r="A138" s="10"/>
      <c r="C138" s="291"/>
      <c r="D138" s="291"/>
      <c r="F138" s="292"/>
      <c r="G138" s="292"/>
      <c r="H138" s="256" t="s">
        <v>66</v>
      </c>
      <c r="I138" s="155"/>
      <c r="J138" s="255"/>
      <c r="K138" s="255"/>
      <c r="L138" s="255"/>
      <c r="M138" s="255"/>
      <c r="N138" s="255"/>
      <c r="O138" s="255"/>
      <c r="P138" s="255"/>
      <c r="Q138" s="15"/>
    </row>
    <row r="139" spans="1:17" ht="18" customHeight="1" x14ac:dyDescent="0.3">
      <c r="A139" s="298" t="s">
        <v>65</v>
      </c>
      <c r="B139" s="298"/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15"/>
    </row>
    <row r="140" spans="1:17" ht="18" customHeight="1" x14ac:dyDescent="0.2">
      <c r="A140" s="252" t="s">
        <v>54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"/>
    </row>
    <row r="141" spans="1:17" ht="18" customHeight="1" x14ac:dyDescent="0.3">
      <c r="A141" s="299" t="s">
        <v>48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15"/>
    </row>
    <row r="142" spans="1:17" ht="18" customHeight="1" x14ac:dyDescent="0.2">
      <c r="C142" s="291"/>
      <c r="D142" s="291"/>
      <c r="F142" s="292"/>
      <c r="G142" s="292"/>
      <c r="I142" s="292"/>
      <c r="J142" s="292"/>
      <c r="L142" s="292"/>
      <c r="M142" s="292"/>
      <c r="O142" s="292"/>
      <c r="P142" s="292"/>
      <c r="Q142" s="15"/>
    </row>
    <row r="143" spans="1:17" ht="18" customHeight="1" x14ac:dyDescent="0.2">
      <c r="C143" s="291"/>
      <c r="D143" s="291"/>
      <c r="F143" s="292"/>
      <c r="G143" s="292"/>
      <c r="I143" s="292"/>
      <c r="J143" s="292"/>
      <c r="L143" s="292"/>
      <c r="M143" s="292"/>
      <c r="O143" s="292"/>
      <c r="P143" s="292"/>
      <c r="Q143" s="15"/>
    </row>
    <row r="144" spans="1:17" ht="18" customHeight="1" x14ac:dyDescent="0.2">
      <c r="C144" s="291"/>
      <c r="D144" s="291"/>
      <c r="F144" s="292"/>
      <c r="G144" s="292"/>
      <c r="I144" s="292"/>
      <c r="J144" s="292"/>
      <c r="L144" s="292"/>
      <c r="M144" s="292"/>
      <c r="O144" s="292"/>
      <c r="P144" s="292"/>
      <c r="Q144" s="15"/>
    </row>
    <row r="145" spans="1:17" ht="18" customHeight="1" x14ac:dyDescent="0.2">
      <c r="C145" s="291"/>
      <c r="D145" s="291"/>
      <c r="F145" s="292"/>
      <c r="G145" s="292"/>
      <c r="I145" s="292"/>
      <c r="J145" s="292"/>
      <c r="L145" s="292"/>
      <c r="M145" s="292"/>
      <c r="O145" s="292"/>
      <c r="P145" s="292"/>
      <c r="Q145" s="15"/>
    </row>
    <row r="146" spans="1:17" ht="18" customHeight="1" x14ac:dyDescent="0.2">
      <c r="C146" s="291"/>
      <c r="D146" s="291"/>
      <c r="F146" s="292"/>
      <c r="G146" s="292"/>
      <c r="I146" s="292"/>
      <c r="J146" s="292"/>
      <c r="L146" s="292"/>
      <c r="M146" s="292"/>
      <c r="O146" s="292"/>
      <c r="P146" s="292"/>
      <c r="Q146" s="15"/>
    </row>
    <row r="147" spans="1:17" ht="18" customHeight="1" x14ac:dyDescent="0.2">
      <c r="C147" s="291"/>
      <c r="D147" s="291"/>
      <c r="F147" s="292"/>
      <c r="G147" s="292"/>
      <c r="I147" s="292"/>
      <c r="J147" s="292"/>
      <c r="L147" s="292"/>
      <c r="M147" s="292"/>
      <c r="O147" s="292"/>
      <c r="P147" s="292"/>
      <c r="Q147" s="15"/>
    </row>
    <row r="148" spans="1:17" ht="18" customHeight="1" x14ac:dyDescent="0.2">
      <c r="C148" s="291"/>
      <c r="D148" s="291"/>
      <c r="F148" s="292"/>
      <c r="G148" s="292"/>
      <c r="I148" s="292"/>
      <c r="J148" s="292"/>
      <c r="L148" s="292"/>
      <c r="M148" s="292"/>
      <c r="O148" s="292"/>
      <c r="P148" s="292"/>
      <c r="Q148" s="15"/>
    </row>
    <row r="149" spans="1:17" ht="18" customHeight="1" x14ac:dyDescent="0.2">
      <c r="A149" s="10"/>
      <c r="C149" s="291"/>
      <c r="D149" s="291"/>
      <c r="F149" s="292"/>
      <c r="G149" s="292"/>
      <c r="I149" s="292"/>
      <c r="J149" s="292"/>
      <c r="L149" s="292"/>
      <c r="M149" s="292"/>
      <c r="O149" s="292"/>
      <c r="P149" s="292"/>
      <c r="Q149" s="15"/>
    </row>
    <row r="150" spans="1:17" ht="18" customHeight="1" x14ac:dyDescent="0.2">
      <c r="C150" s="291"/>
      <c r="D150" s="291"/>
      <c r="F150" s="292"/>
      <c r="G150" s="292"/>
      <c r="H150" s="10"/>
      <c r="I150" s="10"/>
      <c r="J150" s="10"/>
      <c r="L150" s="292"/>
      <c r="M150" s="292"/>
      <c r="O150" s="292"/>
      <c r="P150" s="292"/>
      <c r="Q150" s="15"/>
    </row>
    <row r="151" spans="1:17" ht="18" customHeight="1" x14ac:dyDescent="0.2">
      <c r="C151" s="291"/>
      <c r="D151" s="291"/>
      <c r="F151" s="292"/>
      <c r="G151" s="292"/>
      <c r="I151" s="292"/>
      <c r="J151" s="292"/>
      <c r="L151" s="292"/>
      <c r="M151" s="292"/>
      <c r="O151" s="292"/>
      <c r="P151" s="292"/>
      <c r="Q151" s="15"/>
    </row>
    <row r="152" spans="1:17" ht="18" customHeight="1" x14ac:dyDescent="0.2">
      <c r="C152" s="291"/>
      <c r="D152" s="291"/>
      <c r="F152" s="292"/>
      <c r="G152" s="292"/>
      <c r="I152" s="292"/>
      <c r="J152" s="292"/>
      <c r="L152" s="292"/>
      <c r="M152" s="292"/>
      <c r="O152" s="292"/>
      <c r="P152" s="292"/>
      <c r="Q152" s="15"/>
    </row>
    <row r="153" spans="1:17" ht="18" customHeight="1" x14ac:dyDescent="0.2">
      <c r="C153" s="291"/>
      <c r="D153" s="291"/>
      <c r="F153" s="292"/>
      <c r="G153" s="292"/>
      <c r="I153" s="292"/>
      <c r="J153" s="292"/>
      <c r="L153" s="292"/>
      <c r="M153" s="292"/>
      <c r="O153" s="292"/>
      <c r="P153" s="292"/>
      <c r="Q153" s="15"/>
    </row>
    <row r="154" spans="1:17" ht="18" customHeight="1" x14ac:dyDescent="0.2">
      <c r="C154" s="291"/>
      <c r="D154" s="291"/>
      <c r="F154" s="292"/>
      <c r="G154" s="292"/>
      <c r="I154" s="292"/>
      <c r="J154" s="292"/>
      <c r="L154" s="292"/>
      <c r="M154" s="292"/>
      <c r="O154" s="292"/>
      <c r="P154" s="292"/>
      <c r="Q154" s="15"/>
    </row>
    <row r="155" spans="1:17" ht="18" customHeight="1" x14ac:dyDescent="0.2">
      <c r="C155" s="291"/>
      <c r="D155" s="291"/>
      <c r="F155" s="292"/>
      <c r="G155" s="292"/>
      <c r="I155" s="292"/>
      <c r="J155" s="292"/>
      <c r="L155" s="292"/>
      <c r="M155" s="292"/>
      <c r="O155" s="292"/>
      <c r="P155" s="292"/>
      <c r="Q155" s="15"/>
    </row>
    <row r="156" spans="1:17" ht="18" customHeight="1" x14ac:dyDescent="0.2">
      <c r="C156" s="291"/>
      <c r="D156" s="291"/>
      <c r="F156" s="292"/>
      <c r="G156" s="292"/>
      <c r="I156" s="292"/>
      <c r="J156" s="292"/>
      <c r="L156" s="292"/>
      <c r="M156" s="292"/>
      <c r="O156" s="292"/>
      <c r="P156" s="292"/>
      <c r="Q156" s="15"/>
    </row>
    <row r="157" spans="1:17" ht="18" customHeight="1" x14ac:dyDescent="0.2">
      <c r="C157" s="291"/>
      <c r="D157" s="291"/>
      <c r="F157" s="292"/>
      <c r="G157" s="292"/>
      <c r="I157" s="292"/>
      <c r="J157" s="292"/>
      <c r="L157" s="292"/>
      <c r="M157" s="292"/>
      <c r="O157" s="292"/>
      <c r="P157" s="292"/>
      <c r="Q157" s="15"/>
    </row>
    <row r="158" spans="1:17" ht="18" customHeight="1" x14ac:dyDescent="0.2">
      <c r="C158" s="291"/>
      <c r="D158" s="291"/>
      <c r="F158" s="292"/>
      <c r="G158" s="292"/>
      <c r="I158" s="292"/>
      <c r="J158" s="292"/>
      <c r="L158" s="292"/>
      <c r="M158" s="292"/>
      <c r="O158" s="292"/>
      <c r="P158" s="292"/>
      <c r="Q158" s="15"/>
    </row>
    <row r="159" spans="1:17" ht="18" customHeight="1" x14ac:dyDescent="0.2">
      <c r="C159" s="291"/>
      <c r="D159" s="291"/>
      <c r="F159" s="292"/>
      <c r="G159" s="292"/>
      <c r="I159" s="292"/>
      <c r="J159" s="292"/>
      <c r="L159" s="292"/>
      <c r="M159" s="292"/>
      <c r="O159" s="292"/>
      <c r="P159" s="292"/>
    </row>
    <row r="160" spans="1:17" ht="18" customHeight="1" x14ac:dyDescent="0.2">
      <c r="C160" s="291"/>
      <c r="D160" s="291"/>
      <c r="F160" s="292"/>
      <c r="G160" s="292"/>
      <c r="I160" s="292"/>
      <c r="J160" s="292"/>
      <c r="L160" s="292"/>
      <c r="M160" s="292"/>
      <c r="O160" s="292"/>
      <c r="P160" s="292"/>
    </row>
    <row r="161" spans="3:16" ht="18" customHeight="1" x14ac:dyDescent="0.2">
      <c r="C161" s="291"/>
      <c r="D161" s="291"/>
      <c r="F161" s="292"/>
      <c r="G161" s="292"/>
      <c r="I161" s="292"/>
      <c r="J161" s="292"/>
      <c r="L161" s="292"/>
      <c r="M161" s="292"/>
      <c r="O161" s="292"/>
      <c r="P161" s="292"/>
    </row>
    <row r="162" spans="3:16" ht="18" customHeight="1" x14ac:dyDescent="0.2">
      <c r="C162" s="291"/>
      <c r="D162" s="291"/>
      <c r="F162" s="292"/>
      <c r="G162" s="292"/>
      <c r="I162" s="292"/>
      <c r="J162" s="292"/>
      <c r="L162" s="292"/>
      <c r="M162" s="292"/>
      <c r="O162" s="292"/>
      <c r="P162" s="292"/>
    </row>
    <row r="163" spans="3:16" ht="18" customHeight="1" x14ac:dyDescent="0.2">
      <c r="C163" s="291"/>
      <c r="D163" s="291"/>
      <c r="F163" s="292"/>
      <c r="G163" s="292"/>
      <c r="I163" s="292"/>
      <c r="J163" s="292"/>
      <c r="L163" s="292"/>
      <c r="M163" s="292"/>
      <c r="O163" s="292"/>
      <c r="P163" s="292"/>
    </row>
    <row r="164" spans="3:16" ht="18" customHeight="1" x14ac:dyDescent="0.2">
      <c r="C164" s="291"/>
      <c r="D164" s="291"/>
      <c r="F164" s="292"/>
      <c r="G164" s="292"/>
      <c r="I164" s="292"/>
      <c r="J164" s="292"/>
      <c r="L164" s="292"/>
      <c r="M164" s="292"/>
      <c r="O164" s="292"/>
      <c r="P164" s="292"/>
    </row>
    <row r="165" spans="3:16" ht="18" customHeight="1" x14ac:dyDescent="0.2">
      <c r="C165" s="291"/>
      <c r="D165" s="291"/>
      <c r="F165" s="292"/>
      <c r="G165" s="292"/>
      <c r="I165" s="292"/>
      <c r="J165" s="292"/>
      <c r="L165" s="292"/>
      <c r="M165" s="292"/>
      <c r="O165" s="292"/>
      <c r="P165" s="292"/>
    </row>
    <row r="166" spans="3:16" ht="18" customHeight="1" x14ac:dyDescent="0.2">
      <c r="C166" s="291"/>
      <c r="D166" s="291"/>
      <c r="F166" s="292"/>
      <c r="G166" s="292"/>
      <c r="I166" s="292"/>
      <c r="J166" s="292"/>
      <c r="L166" s="292"/>
      <c r="M166" s="292"/>
      <c r="O166" s="292"/>
      <c r="P166" s="292"/>
    </row>
    <row r="167" spans="3:16" ht="18" customHeight="1" x14ac:dyDescent="0.2">
      <c r="C167" s="291"/>
      <c r="D167" s="291"/>
      <c r="F167" s="292"/>
      <c r="G167" s="292"/>
      <c r="I167" s="292"/>
      <c r="J167" s="292"/>
      <c r="L167" s="292"/>
      <c r="M167" s="292"/>
      <c r="O167" s="292"/>
      <c r="P167" s="292"/>
    </row>
    <row r="168" spans="3:16" ht="18" customHeight="1" x14ac:dyDescent="0.2">
      <c r="C168" s="291"/>
      <c r="D168" s="291"/>
      <c r="F168" s="292"/>
      <c r="G168" s="292"/>
      <c r="I168" s="292"/>
      <c r="J168" s="292"/>
      <c r="L168" s="292"/>
      <c r="M168" s="292"/>
      <c r="O168" s="292"/>
      <c r="P168" s="292"/>
    </row>
    <row r="169" spans="3:16" ht="18" customHeight="1" x14ac:dyDescent="0.2">
      <c r="C169" s="291"/>
      <c r="D169" s="291"/>
      <c r="F169" s="292"/>
      <c r="G169" s="292"/>
      <c r="I169" s="292"/>
      <c r="J169" s="292"/>
      <c r="L169" s="292"/>
      <c r="M169" s="292"/>
      <c r="O169" s="292"/>
      <c r="P169" s="292"/>
    </row>
    <row r="170" spans="3:16" ht="18" customHeight="1" x14ac:dyDescent="0.2">
      <c r="C170" s="291"/>
      <c r="D170" s="291"/>
      <c r="F170" s="292"/>
      <c r="G170" s="292"/>
      <c r="I170" s="292"/>
      <c r="J170" s="292"/>
      <c r="L170" s="292"/>
      <c r="M170" s="292"/>
      <c r="O170" s="292"/>
      <c r="P170" s="292"/>
    </row>
    <row r="171" spans="3:16" ht="10.5" customHeight="1" x14ac:dyDescent="0.2">
      <c r="C171" s="291"/>
      <c r="D171" s="291"/>
      <c r="F171" s="292"/>
      <c r="G171" s="292"/>
      <c r="I171" s="292"/>
      <c r="J171" s="292"/>
      <c r="L171" s="292"/>
      <c r="M171" s="292"/>
      <c r="O171" s="292"/>
      <c r="P171" s="292"/>
    </row>
    <row r="172" spans="3:16" ht="18" customHeight="1" x14ac:dyDescent="0.2">
      <c r="C172" s="291"/>
      <c r="D172" s="291"/>
      <c r="F172" s="292"/>
      <c r="G172" s="292"/>
      <c r="I172" s="292"/>
      <c r="J172" s="292"/>
      <c r="L172" s="292"/>
      <c r="M172" s="292"/>
      <c r="O172" s="292"/>
      <c r="P172" s="292"/>
    </row>
    <row r="173" spans="3:16" ht="18" customHeight="1" x14ac:dyDescent="0.2">
      <c r="C173" s="291"/>
      <c r="D173" s="291"/>
      <c r="F173" s="292"/>
      <c r="G173" s="292"/>
      <c r="I173" s="292"/>
      <c r="J173" s="292"/>
      <c r="L173" s="292"/>
      <c r="M173" s="292"/>
      <c r="O173" s="292"/>
      <c r="P173" s="292"/>
    </row>
    <row r="174" spans="3:16" x14ac:dyDescent="0.2">
      <c r="C174" s="291"/>
      <c r="D174" s="291"/>
      <c r="F174" s="292"/>
      <c r="G174" s="292"/>
      <c r="I174" s="292"/>
      <c r="J174" s="292"/>
      <c r="L174" s="292"/>
      <c r="M174" s="292"/>
      <c r="O174" s="292"/>
      <c r="P174" s="292"/>
    </row>
    <row r="175" spans="3:16" x14ac:dyDescent="0.2">
      <c r="C175" s="291"/>
      <c r="D175" s="291"/>
      <c r="F175" s="292"/>
      <c r="G175" s="292"/>
      <c r="I175" s="292"/>
      <c r="J175" s="292"/>
      <c r="L175" s="292"/>
      <c r="M175" s="292"/>
      <c r="O175" s="292"/>
      <c r="P175" s="292"/>
    </row>
    <row r="176" spans="3:16" x14ac:dyDescent="0.2">
      <c r="C176" s="291"/>
      <c r="D176" s="291"/>
      <c r="F176" s="292"/>
      <c r="G176" s="292"/>
      <c r="I176" s="292"/>
      <c r="J176" s="292"/>
      <c r="L176" s="292"/>
      <c r="M176" s="292"/>
      <c r="O176" s="292"/>
      <c r="P176" s="292"/>
    </row>
    <row r="177" spans="3:16" ht="18" customHeight="1" x14ac:dyDescent="0.2">
      <c r="C177" s="291"/>
      <c r="D177" s="291"/>
      <c r="F177" s="292"/>
      <c r="G177" s="292"/>
      <c r="I177" s="292"/>
      <c r="J177" s="292"/>
      <c r="L177" s="292"/>
      <c r="M177" s="292"/>
      <c r="O177" s="292"/>
      <c r="P177" s="292"/>
    </row>
    <row r="178" spans="3:16" ht="18" customHeight="1" x14ac:dyDescent="0.2">
      <c r="C178" s="291"/>
      <c r="D178" s="291"/>
      <c r="F178" s="292"/>
      <c r="G178" s="292"/>
      <c r="I178" s="292"/>
      <c r="J178" s="292"/>
      <c r="L178" s="292"/>
      <c r="M178" s="292"/>
      <c r="O178" s="292"/>
      <c r="P178" s="292"/>
    </row>
    <row r="179" spans="3:16" ht="18" customHeight="1" x14ac:dyDescent="0.2">
      <c r="C179" s="291"/>
      <c r="D179" s="291"/>
      <c r="F179" s="292"/>
      <c r="G179" s="292"/>
      <c r="I179" s="292"/>
      <c r="J179" s="292"/>
      <c r="L179" s="292"/>
      <c r="M179" s="292"/>
      <c r="O179" s="292"/>
      <c r="P179" s="292"/>
    </row>
    <row r="180" spans="3:16" ht="18" customHeight="1" x14ac:dyDescent="0.2">
      <c r="C180" s="291"/>
      <c r="D180" s="291"/>
      <c r="F180" s="292"/>
      <c r="G180" s="292"/>
      <c r="I180" s="292"/>
      <c r="J180" s="292"/>
      <c r="L180" s="292"/>
      <c r="M180" s="292"/>
      <c r="O180" s="292"/>
      <c r="P180" s="292"/>
    </row>
    <row r="181" spans="3:16" ht="18" customHeight="1" x14ac:dyDescent="0.2">
      <c r="C181" s="291"/>
      <c r="D181" s="291"/>
      <c r="F181" s="292"/>
      <c r="G181" s="292"/>
      <c r="I181" s="292"/>
      <c r="J181" s="292"/>
      <c r="L181" s="292"/>
      <c r="M181" s="292"/>
      <c r="O181" s="292"/>
      <c r="P181" s="292"/>
    </row>
    <row r="182" spans="3:16" ht="18" customHeight="1" x14ac:dyDescent="0.2">
      <c r="C182" s="291"/>
      <c r="D182" s="291"/>
      <c r="F182" s="292"/>
      <c r="G182" s="292"/>
      <c r="I182" s="292"/>
      <c r="J182" s="292"/>
      <c r="L182" s="292"/>
      <c r="M182" s="292"/>
      <c r="O182" s="292"/>
      <c r="P182" s="292"/>
    </row>
    <row r="183" spans="3:16" ht="18" customHeight="1" x14ac:dyDescent="0.2">
      <c r="C183" s="291"/>
      <c r="D183" s="291"/>
      <c r="F183" s="292"/>
      <c r="G183" s="292"/>
      <c r="I183" s="292"/>
      <c r="J183" s="292"/>
      <c r="L183" s="292"/>
      <c r="M183" s="292"/>
      <c r="O183" s="292"/>
      <c r="P183" s="292"/>
    </row>
    <row r="184" spans="3:16" ht="18" customHeight="1" x14ac:dyDescent="0.2">
      <c r="C184" s="291"/>
      <c r="D184" s="291"/>
      <c r="F184" s="292"/>
      <c r="G184" s="292"/>
      <c r="I184" s="292"/>
      <c r="J184" s="292"/>
      <c r="L184" s="292"/>
      <c r="M184" s="292"/>
      <c r="O184" s="292"/>
      <c r="P184" s="292"/>
    </row>
    <row r="185" spans="3:16" ht="18" customHeight="1" x14ac:dyDescent="0.2">
      <c r="C185" s="291"/>
      <c r="D185" s="291"/>
      <c r="F185" s="292"/>
      <c r="G185" s="292"/>
      <c r="I185" s="292"/>
      <c r="J185" s="292"/>
      <c r="L185" s="292"/>
      <c r="M185" s="292"/>
      <c r="O185" s="292"/>
      <c r="P185" s="292"/>
    </row>
    <row r="186" spans="3:16" ht="18" customHeight="1" x14ac:dyDescent="0.2">
      <c r="C186" s="291"/>
      <c r="D186" s="291"/>
      <c r="F186" s="292"/>
      <c r="G186" s="292"/>
      <c r="I186" s="292"/>
      <c r="J186" s="292"/>
      <c r="L186" s="292"/>
      <c r="M186" s="292"/>
      <c r="O186" s="292"/>
      <c r="P186" s="292"/>
    </row>
    <row r="187" spans="3:16" x14ac:dyDescent="0.2">
      <c r="C187" s="291"/>
      <c r="D187" s="291"/>
      <c r="F187" s="292"/>
      <c r="G187" s="292"/>
      <c r="I187" s="292"/>
      <c r="J187" s="292"/>
      <c r="L187" s="292"/>
      <c r="M187" s="292"/>
      <c r="O187" s="292"/>
      <c r="P187" s="292"/>
    </row>
    <row r="188" spans="3:16" x14ac:dyDescent="0.2">
      <c r="C188" s="291"/>
      <c r="D188" s="291"/>
      <c r="F188" s="292"/>
      <c r="G188" s="292"/>
      <c r="I188" s="292"/>
      <c r="J188" s="292"/>
      <c r="L188" s="292"/>
      <c r="M188" s="292"/>
      <c r="O188" s="292"/>
      <c r="P188" s="292"/>
    </row>
    <row r="189" spans="3:16" x14ac:dyDescent="0.2">
      <c r="C189" s="291"/>
      <c r="D189" s="291"/>
      <c r="F189" s="292"/>
      <c r="G189" s="292"/>
      <c r="I189" s="292"/>
      <c r="J189" s="292"/>
      <c r="L189" s="292"/>
      <c r="M189" s="292"/>
      <c r="O189" s="292"/>
      <c r="P189" s="292"/>
    </row>
  </sheetData>
  <mergeCells count="420">
    <mergeCell ref="R27:S27"/>
    <mergeCell ref="H34:J34"/>
    <mergeCell ref="H35:J35"/>
    <mergeCell ref="H80:J80"/>
    <mergeCell ref="R19:S19"/>
    <mergeCell ref="R20:S20"/>
    <mergeCell ref="R22:S22"/>
    <mergeCell ref="R23:S23"/>
    <mergeCell ref="R24:S24"/>
    <mergeCell ref="R25:S25"/>
    <mergeCell ref="R26:S26"/>
    <mergeCell ref="R124:U124"/>
    <mergeCell ref="A1:P1"/>
    <mergeCell ref="O2:P2"/>
    <mergeCell ref="O3:P3"/>
    <mergeCell ref="O6:P6"/>
    <mergeCell ref="O7:P7"/>
    <mergeCell ref="O4:P4"/>
    <mergeCell ref="O5:P5"/>
    <mergeCell ref="O10:P10"/>
    <mergeCell ref="C11:D11"/>
    <mergeCell ref="F11:G11"/>
    <mergeCell ref="I11:J11"/>
    <mergeCell ref="L11:M11"/>
    <mergeCell ref="O11:P11"/>
    <mergeCell ref="O8:P8"/>
    <mergeCell ref="O9:P9"/>
    <mergeCell ref="C36:D36"/>
    <mergeCell ref="F36:G36"/>
    <mergeCell ref="L36:M36"/>
    <mergeCell ref="O36:P36"/>
    <mergeCell ref="C37:D37"/>
    <mergeCell ref="H37:J37"/>
    <mergeCell ref="B28:D28"/>
    <mergeCell ref="E28:G28"/>
    <mergeCell ref="X11:AD11"/>
    <mergeCell ref="C12:D12"/>
    <mergeCell ref="F12:G12"/>
    <mergeCell ref="I12:J12"/>
    <mergeCell ref="L12:M12"/>
    <mergeCell ref="O12:P12"/>
    <mergeCell ref="R12:AD12"/>
    <mergeCell ref="C27:D27"/>
    <mergeCell ref="H27:J27"/>
    <mergeCell ref="L27:M27"/>
    <mergeCell ref="O15:P15"/>
    <mergeCell ref="O16:P16"/>
    <mergeCell ref="C20:D20"/>
    <mergeCell ref="H20:J20"/>
    <mergeCell ref="L20:M20"/>
    <mergeCell ref="E21:G21"/>
    <mergeCell ref="H21:J21"/>
    <mergeCell ref="K21:M21"/>
    <mergeCell ref="N21:P21"/>
    <mergeCell ref="B21:D21"/>
    <mergeCell ref="C44:D44"/>
    <mergeCell ref="H44:J44"/>
    <mergeCell ref="L44:M44"/>
    <mergeCell ref="E45:G45"/>
    <mergeCell ref="H45:J45"/>
    <mergeCell ref="K45:M45"/>
    <mergeCell ref="H28:J28"/>
    <mergeCell ref="K28:M28"/>
    <mergeCell ref="N28:P28"/>
    <mergeCell ref="C43:D43"/>
    <mergeCell ref="F43:G43"/>
    <mergeCell ref="I43:J43"/>
    <mergeCell ref="L43:M43"/>
    <mergeCell ref="O43:P43"/>
    <mergeCell ref="B38:D38"/>
    <mergeCell ref="E38:G38"/>
    <mergeCell ref="H38:J38"/>
    <mergeCell ref="K38:M38"/>
    <mergeCell ref="N38:P38"/>
    <mergeCell ref="C58:D58"/>
    <mergeCell ref="F58:G58"/>
    <mergeCell ref="I58:J58"/>
    <mergeCell ref="L58:M58"/>
    <mergeCell ref="O58:P58"/>
    <mergeCell ref="N60:P60"/>
    <mergeCell ref="N52:P52"/>
    <mergeCell ref="C57:D57"/>
    <mergeCell ref="F57:G57"/>
    <mergeCell ref="I57:J57"/>
    <mergeCell ref="L57:M57"/>
    <mergeCell ref="O57:P57"/>
    <mergeCell ref="C51:D51"/>
    <mergeCell ref="H51:J51"/>
    <mergeCell ref="L51:M51"/>
    <mergeCell ref="B52:D52"/>
    <mergeCell ref="E52:G52"/>
    <mergeCell ref="H52:J52"/>
    <mergeCell ref="K52:M52"/>
    <mergeCell ref="N45:P45"/>
    <mergeCell ref="C50:D50"/>
    <mergeCell ref="F50:G50"/>
    <mergeCell ref="I50:J50"/>
    <mergeCell ref="L50:M50"/>
    <mergeCell ref="O50:P50"/>
    <mergeCell ref="C65:D65"/>
    <mergeCell ref="F65:G65"/>
    <mergeCell ref="L65:M65"/>
    <mergeCell ref="O65:P65"/>
    <mergeCell ref="C59:D59"/>
    <mergeCell ref="H59:J59"/>
    <mergeCell ref="L59:M59"/>
    <mergeCell ref="B60:D60"/>
    <mergeCell ref="E60:G60"/>
    <mergeCell ref="H60:J60"/>
    <mergeCell ref="K60:M60"/>
    <mergeCell ref="N67:P67"/>
    <mergeCell ref="F80:G80"/>
    <mergeCell ref="L80:M80"/>
    <mergeCell ref="O80:P80"/>
    <mergeCell ref="C66:D66"/>
    <mergeCell ref="H66:J66"/>
    <mergeCell ref="B67:D67"/>
    <mergeCell ref="E67:G67"/>
    <mergeCell ref="H67:J67"/>
    <mergeCell ref="K67:M67"/>
    <mergeCell ref="C73:D73"/>
    <mergeCell ref="H73:J73"/>
    <mergeCell ref="L73:M73"/>
    <mergeCell ref="B74:D74"/>
    <mergeCell ref="E74:G74"/>
    <mergeCell ref="H74:J74"/>
    <mergeCell ref="K74:M74"/>
    <mergeCell ref="N74:P74"/>
    <mergeCell ref="C115:D115"/>
    <mergeCell ref="F115:G115"/>
    <mergeCell ref="I115:J115"/>
    <mergeCell ref="L115:M115"/>
    <mergeCell ref="O115:P115"/>
    <mergeCell ref="C81:D81"/>
    <mergeCell ref="H81:J81"/>
    <mergeCell ref="A84:P84"/>
    <mergeCell ref="A86:P86"/>
    <mergeCell ref="N117:P117"/>
    <mergeCell ref="C122:D122"/>
    <mergeCell ref="F122:G122"/>
    <mergeCell ref="I122:J122"/>
    <mergeCell ref="L122:M122"/>
    <mergeCell ref="O122:P122"/>
    <mergeCell ref="C116:D116"/>
    <mergeCell ref="H116:J116"/>
    <mergeCell ref="B117:D117"/>
    <mergeCell ref="E117:G117"/>
    <mergeCell ref="H117:J117"/>
    <mergeCell ref="K117:M117"/>
    <mergeCell ref="K116:M116"/>
    <mergeCell ref="N124:P124"/>
    <mergeCell ref="C129:D129"/>
    <mergeCell ref="F129:G129"/>
    <mergeCell ref="I129:J129"/>
    <mergeCell ref="O129:P129"/>
    <mergeCell ref="C123:D123"/>
    <mergeCell ref="H123:J123"/>
    <mergeCell ref="L123:M123"/>
    <mergeCell ref="B124:D124"/>
    <mergeCell ref="E124:G124"/>
    <mergeCell ref="H124:J124"/>
    <mergeCell ref="K124:M124"/>
    <mergeCell ref="N131:P131"/>
    <mergeCell ref="I136:J136"/>
    <mergeCell ref="C130:D130"/>
    <mergeCell ref="H130:J130"/>
    <mergeCell ref="L130:M130"/>
    <mergeCell ref="B131:D131"/>
    <mergeCell ref="E131:G131"/>
    <mergeCell ref="H131:J131"/>
    <mergeCell ref="K131:M131"/>
    <mergeCell ref="C138:D138"/>
    <mergeCell ref="F138:G138"/>
    <mergeCell ref="C137:D137"/>
    <mergeCell ref="H137:J137"/>
    <mergeCell ref="L137:P137"/>
    <mergeCell ref="C143:D143"/>
    <mergeCell ref="F143:G143"/>
    <mergeCell ref="I143:J143"/>
    <mergeCell ref="L143:M143"/>
    <mergeCell ref="O143:P143"/>
    <mergeCell ref="A139:P139"/>
    <mergeCell ref="A141:P141"/>
    <mergeCell ref="C142:D142"/>
    <mergeCell ref="F142:G142"/>
    <mergeCell ref="I142:J142"/>
    <mergeCell ref="L142:M142"/>
    <mergeCell ref="O142:P142"/>
    <mergeCell ref="C145:D145"/>
    <mergeCell ref="F145:G145"/>
    <mergeCell ref="I145:J145"/>
    <mergeCell ref="L145:M145"/>
    <mergeCell ref="O145:P145"/>
    <mergeCell ref="C144:D144"/>
    <mergeCell ref="F144:G144"/>
    <mergeCell ref="I144:J144"/>
    <mergeCell ref="L144:M144"/>
    <mergeCell ref="O144:P144"/>
    <mergeCell ref="C147:D147"/>
    <mergeCell ref="F147:G147"/>
    <mergeCell ref="I147:J147"/>
    <mergeCell ref="L147:M147"/>
    <mergeCell ref="O147:P147"/>
    <mergeCell ref="C146:D146"/>
    <mergeCell ref="F146:G146"/>
    <mergeCell ref="I146:J146"/>
    <mergeCell ref="L146:M146"/>
    <mergeCell ref="O146:P146"/>
    <mergeCell ref="C149:D149"/>
    <mergeCell ref="F149:G149"/>
    <mergeCell ref="I149:J149"/>
    <mergeCell ref="L149:M149"/>
    <mergeCell ref="O149:P149"/>
    <mergeCell ref="C148:D148"/>
    <mergeCell ref="F148:G148"/>
    <mergeCell ref="I148:J148"/>
    <mergeCell ref="L148:M148"/>
    <mergeCell ref="O148:P148"/>
    <mergeCell ref="C150:D150"/>
    <mergeCell ref="F150:G150"/>
    <mergeCell ref="L150:M150"/>
    <mergeCell ref="O150:P150"/>
    <mergeCell ref="C151:D151"/>
    <mergeCell ref="F151:G151"/>
    <mergeCell ref="I151:J151"/>
    <mergeCell ref="L151:M151"/>
    <mergeCell ref="O151:P151"/>
    <mergeCell ref="C153:D153"/>
    <mergeCell ref="F153:G153"/>
    <mergeCell ref="I153:J153"/>
    <mergeCell ref="L153:M153"/>
    <mergeCell ref="O153:P153"/>
    <mergeCell ref="C152:D152"/>
    <mergeCell ref="F152:G152"/>
    <mergeCell ref="I152:J152"/>
    <mergeCell ref="L152:M152"/>
    <mergeCell ref="O152:P152"/>
    <mergeCell ref="C155:D155"/>
    <mergeCell ref="F155:G155"/>
    <mergeCell ref="I155:J155"/>
    <mergeCell ref="L155:M155"/>
    <mergeCell ref="O155:P155"/>
    <mergeCell ref="C154:D154"/>
    <mergeCell ref="F154:G154"/>
    <mergeCell ref="I154:J154"/>
    <mergeCell ref="L154:M154"/>
    <mergeCell ref="O154:P154"/>
    <mergeCell ref="C157:D157"/>
    <mergeCell ref="F157:G157"/>
    <mergeCell ref="I157:J157"/>
    <mergeCell ref="L157:M157"/>
    <mergeCell ref="O157:P157"/>
    <mergeCell ref="C156:D156"/>
    <mergeCell ref="F156:G156"/>
    <mergeCell ref="I156:J156"/>
    <mergeCell ref="L156:M156"/>
    <mergeCell ref="O156:P156"/>
    <mergeCell ref="C159:D159"/>
    <mergeCell ref="F159:G159"/>
    <mergeCell ref="I159:J159"/>
    <mergeCell ref="L159:M159"/>
    <mergeCell ref="O159:P159"/>
    <mergeCell ref="C158:D158"/>
    <mergeCell ref="F158:G158"/>
    <mergeCell ref="I158:J158"/>
    <mergeCell ref="L158:M158"/>
    <mergeCell ref="O158:P158"/>
    <mergeCell ref="C161:D161"/>
    <mergeCell ref="F161:G161"/>
    <mergeCell ref="I161:J161"/>
    <mergeCell ref="L161:M161"/>
    <mergeCell ref="O161:P161"/>
    <mergeCell ref="C160:D160"/>
    <mergeCell ref="F160:G160"/>
    <mergeCell ref="I160:J160"/>
    <mergeCell ref="L160:M160"/>
    <mergeCell ref="O160:P160"/>
    <mergeCell ref="C163:D163"/>
    <mergeCell ref="F163:G163"/>
    <mergeCell ref="I163:J163"/>
    <mergeCell ref="L163:M163"/>
    <mergeCell ref="O163:P163"/>
    <mergeCell ref="C162:D162"/>
    <mergeCell ref="F162:G162"/>
    <mergeCell ref="I162:J162"/>
    <mergeCell ref="L162:M162"/>
    <mergeCell ref="O162:P162"/>
    <mergeCell ref="C165:D165"/>
    <mergeCell ref="F165:G165"/>
    <mergeCell ref="I165:J165"/>
    <mergeCell ref="L165:M165"/>
    <mergeCell ref="O165:P165"/>
    <mergeCell ref="C164:D164"/>
    <mergeCell ref="F164:G164"/>
    <mergeCell ref="I164:J164"/>
    <mergeCell ref="L164:M164"/>
    <mergeCell ref="O164:P164"/>
    <mergeCell ref="C167:D167"/>
    <mergeCell ref="F167:G167"/>
    <mergeCell ref="I167:J167"/>
    <mergeCell ref="L167:M167"/>
    <mergeCell ref="O167:P167"/>
    <mergeCell ref="C166:D166"/>
    <mergeCell ref="F166:G166"/>
    <mergeCell ref="I166:J166"/>
    <mergeCell ref="L166:M166"/>
    <mergeCell ref="O166:P166"/>
    <mergeCell ref="C169:D169"/>
    <mergeCell ref="F169:G169"/>
    <mergeCell ref="I169:J169"/>
    <mergeCell ref="L169:M169"/>
    <mergeCell ref="O169:P169"/>
    <mergeCell ref="C168:D168"/>
    <mergeCell ref="F168:G168"/>
    <mergeCell ref="I168:J168"/>
    <mergeCell ref="L168:M168"/>
    <mergeCell ref="O168:P168"/>
    <mergeCell ref="C171:D171"/>
    <mergeCell ref="F171:G171"/>
    <mergeCell ref="I171:J171"/>
    <mergeCell ref="L171:M171"/>
    <mergeCell ref="O171:P171"/>
    <mergeCell ref="C170:D170"/>
    <mergeCell ref="F170:G170"/>
    <mergeCell ref="I170:J170"/>
    <mergeCell ref="L170:M170"/>
    <mergeCell ref="O170:P170"/>
    <mergeCell ref="C173:D173"/>
    <mergeCell ref="F173:G173"/>
    <mergeCell ref="I173:J173"/>
    <mergeCell ref="L173:M173"/>
    <mergeCell ref="O173:P173"/>
    <mergeCell ref="C172:D172"/>
    <mergeCell ref="F172:G172"/>
    <mergeCell ref="I172:J172"/>
    <mergeCell ref="L172:M172"/>
    <mergeCell ref="O172:P172"/>
    <mergeCell ref="C175:D175"/>
    <mergeCell ref="F175:G175"/>
    <mergeCell ref="I175:J175"/>
    <mergeCell ref="L175:M175"/>
    <mergeCell ref="O175:P175"/>
    <mergeCell ref="C174:D174"/>
    <mergeCell ref="F174:G174"/>
    <mergeCell ref="I174:J174"/>
    <mergeCell ref="L174:M174"/>
    <mergeCell ref="O174:P174"/>
    <mergeCell ref="C177:D177"/>
    <mergeCell ref="F177:G177"/>
    <mergeCell ref="I177:J177"/>
    <mergeCell ref="L177:M177"/>
    <mergeCell ref="O177:P177"/>
    <mergeCell ref="C176:D176"/>
    <mergeCell ref="F176:G176"/>
    <mergeCell ref="I176:J176"/>
    <mergeCell ref="L176:M176"/>
    <mergeCell ref="O176:P176"/>
    <mergeCell ref="C179:D179"/>
    <mergeCell ref="F179:G179"/>
    <mergeCell ref="I179:J179"/>
    <mergeCell ref="L179:M179"/>
    <mergeCell ref="O179:P179"/>
    <mergeCell ref="C178:D178"/>
    <mergeCell ref="F178:G178"/>
    <mergeCell ref="I178:J178"/>
    <mergeCell ref="L178:M178"/>
    <mergeCell ref="O178:P178"/>
    <mergeCell ref="C181:D181"/>
    <mergeCell ref="F181:G181"/>
    <mergeCell ref="I181:J181"/>
    <mergeCell ref="L181:M181"/>
    <mergeCell ref="O181:P181"/>
    <mergeCell ref="C180:D180"/>
    <mergeCell ref="F180:G180"/>
    <mergeCell ref="I180:J180"/>
    <mergeCell ref="L180:M180"/>
    <mergeCell ref="O180:P180"/>
    <mergeCell ref="C183:D183"/>
    <mergeCell ref="F183:G183"/>
    <mergeCell ref="I183:J183"/>
    <mergeCell ref="L183:M183"/>
    <mergeCell ref="O183:P183"/>
    <mergeCell ref="C182:D182"/>
    <mergeCell ref="F182:G182"/>
    <mergeCell ref="I182:J182"/>
    <mergeCell ref="L182:M182"/>
    <mergeCell ref="O182:P182"/>
    <mergeCell ref="F185:G185"/>
    <mergeCell ref="I185:J185"/>
    <mergeCell ref="L185:M185"/>
    <mergeCell ref="O185:P185"/>
    <mergeCell ref="C184:D184"/>
    <mergeCell ref="F184:G184"/>
    <mergeCell ref="I184:J184"/>
    <mergeCell ref="L184:M184"/>
    <mergeCell ref="O184:P184"/>
    <mergeCell ref="K2:M2"/>
    <mergeCell ref="T30:U30"/>
    <mergeCell ref="T31:U31"/>
    <mergeCell ref="C189:D189"/>
    <mergeCell ref="F189:G189"/>
    <mergeCell ref="I189:J189"/>
    <mergeCell ref="L189:M189"/>
    <mergeCell ref="O189:P189"/>
    <mergeCell ref="C188:D188"/>
    <mergeCell ref="F188:G188"/>
    <mergeCell ref="I188:J188"/>
    <mergeCell ref="L188:M188"/>
    <mergeCell ref="O188:P188"/>
    <mergeCell ref="C187:D187"/>
    <mergeCell ref="F187:G187"/>
    <mergeCell ref="I187:J187"/>
    <mergeCell ref="L187:M187"/>
    <mergeCell ref="O187:P187"/>
    <mergeCell ref="C186:D186"/>
    <mergeCell ref="F186:G186"/>
    <mergeCell ref="I186:J186"/>
    <mergeCell ref="L186:M186"/>
    <mergeCell ref="O186:P186"/>
    <mergeCell ref="C185:D185"/>
  </mergeCells>
  <phoneticPr fontId="2" type="noConversion"/>
  <printOptions horizontalCentered="1" verticalCentered="1"/>
  <pageMargins left="0.44" right="0.44" top="0.3" bottom="0.55000000000000004" header="0.21" footer="0.5"/>
  <pageSetup scale="96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47" sqref="B47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20" t="s">
        <v>49</v>
      </c>
    </row>
    <row r="2" spans="1:16" s="3" customFormat="1" ht="20.100000000000001" customHeight="1" x14ac:dyDescent="0.2">
      <c r="A2" s="29" t="s">
        <v>20</v>
      </c>
      <c r="B2" s="16">
        <v>3</v>
      </c>
      <c r="C2" s="17" t="s">
        <v>21</v>
      </c>
      <c r="D2" s="18">
        <v>10</v>
      </c>
      <c r="E2" s="16">
        <v>6</v>
      </c>
      <c r="F2" s="17" t="s">
        <v>21</v>
      </c>
      <c r="G2" s="18">
        <v>8</v>
      </c>
      <c r="H2" s="16">
        <v>1</v>
      </c>
      <c r="I2" s="17" t="s">
        <v>21</v>
      </c>
      <c r="J2" s="18">
        <v>10</v>
      </c>
      <c r="K2" s="16">
        <v>5</v>
      </c>
      <c r="L2" s="17" t="s">
        <v>21</v>
      </c>
      <c r="M2" s="18">
        <v>8</v>
      </c>
      <c r="N2" s="16">
        <v>7</v>
      </c>
      <c r="O2" s="17" t="s">
        <v>21</v>
      </c>
      <c r="P2" s="18">
        <v>10</v>
      </c>
    </row>
    <row r="3" spans="1:16" ht="20.100000000000001" customHeight="1" x14ac:dyDescent="0.2">
      <c r="A3" s="6" t="s">
        <v>22</v>
      </c>
      <c r="B3" s="26"/>
      <c r="C3" s="28"/>
      <c r="D3" s="27"/>
      <c r="E3" s="26"/>
      <c r="F3" s="28"/>
      <c r="G3" s="27"/>
      <c r="H3" s="26"/>
      <c r="I3" s="28"/>
      <c r="J3" s="27"/>
      <c r="K3" s="26"/>
      <c r="L3" s="28"/>
      <c r="M3" s="27"/>
      <c r="N3" s="26"/>
      <c r="O3" s="28"/>
      <c r="P3" s="27"/>
    </row>
    <row r="4" spans="1:16" ht="20.100000000000001" customHeight="1" x14ac:dyDescent="0.2">
      <c r="A4" s="12" t="s">
        <v>23</v>
      </c>
      <c r="B4" s="12">
        <v>4</v>
      </c>
      <c r="C4" s="13" t="s">
        <v>21</v>
      </c>
      <c r="D4" s="14">
        <v>5</v>
      </c>
      <c r="E4" s="6">
        <v>2</v>
      </c>
      <c r="F4" s="13" t="s">
        <v>21</v>
      </c>
      <c r="G4" s="8">
        <v>10</v>
      </c>
      <c r="H4" s="6">
        <v>5</v>
      </c>
      <c r="I4" s="13" t="s">
        <v>21</v>
      </c>
      <c r="J4" s="8">
        <v>9</v>
      </c>
      <c r="K4" s="9">
        <v>1</v>
      </c>
      <c r="L4" s="13" t="s">
        <v>21</v>
      </c>
      <c r="M4" s="11">
        <v>2</v>
      </c>
      <c r="N4" s="9">
        <v>2</v>
      </c>
      <c r="O4" s="13" t="s">
        <v>21</v>
      </c>
      <c r="P4" s="11">
        <v>5</v>
      </c>
    </row>
    <row r="5" spans="1:16" ht="20.100000000000001" customHeight="1" x14ac:dyDescent="0.2">
      <c r="A5" s="12" t="s">
        <v>24</v>
      </c>
      <c r="B5" s="12">
        <v>1</v>
      </c>
      <c r="C5" s="13" t="s">
        <v>21</v>
      </c>
      <c r="D5" s="14">
        <v>8</v>
      </c>
      <c r="E5" s="12">
        <v>3</v>
      </c>
      <c r="F5" s="13" t="s">
        <v>21</v>
      </c>
      <c r="G5" s="14">
        <v>5</v>
      </c>
      <c r="H5" s="12">
        <v>2</v>
      </c>
      <c r="I5" s="13" t="s">
        <v>21</v>
      </c>
      <c r="J5" s="14">
        <v>6</v>
      </c>
      <c r="K5" s="12">
        <v>6</v>
      </c>
      <c r="L5" s="13" t="s">
        <v>21</v>
      </c>
      <c r="M5" s="14">
        <v>10</v>
      </c>
      <c r="N5" s="12">
        <v>1</v>
      </c>
      <c r="O5" s="13" t="s">
        <v>21</v>
      </c>
      <c r="P5" s="14">
        <v>3</v>
      </c>
    </row>
    <row r="6" spans="1:16" ht="20.100000000000001" customHeight="1" x14ac:dyDescent="0.2">
      <c r="A6" s="6" t="s">
        <v>50</v>
      </c>
      <c r="B6" s="12">
        <v>6</v>
      </c>
      <c r="C6" s="13" t="s">
        <v>21</v>
      </c>
      <c r="D6" s="14">
        <v>7</v>
      </c>
      <c r="E6" s="6">
        <v>1</v>
      </c>
      <c r="F6" s="7" t="s">
        <v>21</v>
      </c>
      <c r="G6" s="8">
        <v>9</v>
      </c>
      <c r="H6" s="6">
        <v>3</v>
      </c>
      <c r="I6" s="7" t="s">
        <v>21</v>
      </c>
      <c r="J6" s="8">
        <v>7</v>
      </c>
      <c r="K6" s="6">
        <v>3</v>
      </c>
      <c r="L6" s="13" t="s">
        <v>21</v>
      </c>
      <c r="M6" s="8">
        <v>4</v>
      </c>
      <c r="N6" s="6">
        <v>8</v>
      </c>
      <c r="O6" s="13" t="s">
        <v>21</v>
      </c>
      <c r="P6" s="8">
        <v>9</v>
      </c>
    </row>
    <row r="7" spans="1:16" ht="20.100000000000001" customHeight="1" thickBot="1" x14ac:dyDescent="0.25">
      <c r="A7" s="22" t="s">
        <v>51</v>
      </c>
      <c r="B7" s="22">
        <v>2</v>
      </c>
      <c r="C7" s="23" t="s">
        <v>21</v>
      </c>
      <c r="D7" s="24">
        <v>9</v>
      </c>
      <c r="E7" s="22">
        <v>4</v>
      </c>
      <c r="F7" s="23" t="s">
        <v>21</v>
      </c>
      <c r="G7" s="24">
        <v>7</v>
      </c>
      <c r="H7" s="22">
        <v>4</v>
      </c>
      <c r="I7" s="23" t="s">
        <v>21</v>
      </c>
      <c r="J7" s="24">
        <v>8</v>
      </c>
      <c r="K7" s="22">
        <v>7</v>
      </c>
      <c r="L7" s="23" t="s">
        <v>21</v>
      </c>
      <c r="M7" s="24">
        <v>9</v>
      </c>
      <c r="N7" s="22">
        <v>4</v>
      </c>
      <c r="O7" s="23" t="s">
        <v>21</v>
      </c>
      <c r="P7" s="24">
        <v>6</v>
      </c>
    </row>
    <row r="8" spans="1:16" ht="20.100000000000001" customHeight="1" x14ac:dyDescent="0.25">
      <c r="B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ht="20.100000000000001" customHeight="1" thickBot="1" x14ac:dyDescent="0.25">
      <c r="A9" s="349" t="e">
        <f>#REF!+7</f>
        <v>#REF!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</row>
    <row r="10" spans="1:16" ht="20.100000000000001" customHeight="1" thickBot="1" x14ac:dyDescent="0.25">
      <c r="A10" s="1" t="s">
        <v>18</v>
      </c>
      <c r="B10" s="350">
        <v>0.60416666666666663</v>
      </c>
      <c r="C10" s="351"/>
      <c r="D10" s="352"/>
      <c r="E10" s="350">
        <v>0.61805555555555558</v>
      </c>
      <c r="F10" s="351"/>
      <c r="G10" s="352"/>
      <c r="H10" s="350">
        <v>0.63194444444444442</v>
      </c>
      <c r="I10" s="351"/>
      <c r="J10" s="352"/>
      <c r="K10" s="350">
        <v>0.64583333333333337</v>
      </c>
      <c r="L10" s="351"/>
      <c r="M10" s="352"/>
      <c r="N10" s="350">
        <v>0.65972222222222221</v>
      </c>
      <c r="O10" s="351"/>
      <c r="P10" s="352"/>
    </row>
    <row r="11" spans="1:16" ht="20.100000000000001" customHeight="1" x14ac:dyDescent="0.2">
      <c r="A11" s="6" t="s">
        <v>20</v>
      </c>
      <c r="B11" s="6">
        <v>1</v>
      </c>
      <c r="C11" s="7" t="s">
        <v>21</v>
      </c>
      <c r="D11" s="8">
        <v>4</v>
      </c>
      <c r="E11" s="12">
        <v>7</v>
      </c>
      <c r="F11" s="13" t="s">
        <v>21</v>
      </c>
      <c r="G11" s="14">
        <v>8</v>
      </c>
      <c r="H11" s="6">
        <v>1</v>
      </c>
      <c r="I11" s="7" t="s">
        <v>21</v>
      </c>
      <c r="J11" s="8">
        <v>6</v>
      </c>
      <c r="K11" s="6">
        <v>3</v>
      </c>
      <c r="L11" s="7" t="s">
        <v>21</v>
      </c>
      <c r="M11" s="8">
        <v>10</v>
      </c>
      <c r="N11" s="6">
        <v>1</v>
      </c>
      <c r="O11" s="7" t="s">
        <v>21</v>
      </c>
      <c r="P11" s="8">
        <v>9</v>
      </c>
    </row>
    <row r="12" spans="1:16" ht="20.100000000000001" customHeight="1" x14ac:dyDescent="0.2">
      <c r="A12" s="6" t="s">
        <v>22</v>
      </c>
      <c r="B12" s="26"/>
      <c r="C12" s="28"/>
      <c r="D12" s="27"/>
      <c r="E12" s="26"/>
      <c r="F12" s="28"/>
      <c r="G12" s="27"/>
      <c r="H12" s="26"/>
      <c r="I12" s="28"/>
      <c r="J12" s="27"/>
      <c r="K12" s="26"/>
      <c r="L12" s="28"/>
      <c r="M12" s="27"/>
      <c r="N12" s="26"/>
      <c r="O12" s="28"/>
      <c r="P12" s="27"/>
    </row>
    <row r="13" spans="1:16" ht="20.100000000000001" customHeight="1" x14ac:dyDescent="0.2">
      <c r="A13" s="12" t="s">
        <v>23</v>
      </c>
      <c r="B13" s="9">
        <v>2</v>
      </c>
      <c r="C13" s="10" t="s">
        <v>21</v>
      </c>
      <c r="D13" s="11">
        <v>3</v>
      </c>
      <c r="E13" s="12">
        <v>9</v>
      </c>
      <c r="F13" s="13" t="s">
        <v>21</v>
      </c>
      <c r="G13" s="14">
        <v>10</v>
      </c>
      <c r="H13" s="9">
        <v>2</v>
      </c>
      <c r="I13" s="10" t="s">
        <v>21</v>
      </c>
      <c r="J13" s="11">
        <v>7</v>
      </c>
      <c r="K13" s="9">
        <v>4</v>
      </c>
      <c r="L13" s="10" t="s">
        <v>21</v>
      </c>
      <c r="M13" s="11">
        <v>5</v>
      </c>
      <c r="N13" s="12">
        <v>6</v>
      </c>
      <c r="O13" s="13" t="s">
        <v>21</v>
      </c>
      <c r="P13" s="14">
        <v>8</v>
      </c>
    </row>
    <row r="14" spans="1:16" ht="20.100000000000001" customHeight="1" x14ac:dyDescent="0.2">
      <c r="A14" s="12" t="s">
        <v>24</v>
      </c>
      <c r="B14" s="12">
        <v>6</v>
      </c>
      <c r="C14" s="13" t="s">
        <v>21</v>
      </c>
      <c r="D14" s="14">
        <v>9</v>
      </c>
      <c r="E14" s="6">
        <v>1</v>
      </c>
      <c r="F14" s="7" t="s">
        <v>21</v>
      </c>
      <c r="G14" s="8">
        <v>5</v>
      </c>
      <c r="H14" s="12">
        <v>3</v>
      </c>
      <c r="I14" s="13" t="s">
        <v>21</v>
      </c>
      <c r="J14" s="14">
        <v>8</v>
      </c>
      <c r="K14" s="12">
        <v>6</v>
      </c>
      <c r="L14" s="13" t="s">
        <v>21</v>
      </c>
      <c r="M14" s="14">
        <v>7</v>
      </c>
      <c r="N14" s="6">
        <v>2</v>
      </c>
      <c r="O14" s="7" t="s">
        <v>21</v>
      </c>
      <c r="P14" s="8">
        <v>10</v>
      </c>
    </row>
    <row r="15" spans="1:16" ht="20.100000000000001" customHeight="1" x14ac:dyDescent="0.2">
      <c r="A15" s="6" t="s">
        <v>50</v>
      </c>
      <c r="B15" s="12">
        <v>5</v>
      </c>
      <c r="C15" s="13" t="s">
        <v>21</v>
      </c>
      <c r="D15" s="14">
        <v>7</v>
      </c>
      <c r="E15" s="6">
        <v>3</v>
      </c>
      <c r="F15" s="7" t="s">
        <v>21</v>
      </c>
      <c r="G15" s="8">
        <v>6</v>
      </c>
      <c r="H15" s="6">
        <v>4</v>
      </c>
      <c r="I15" s="7" t="s">
        <v>21</v>
      </c>
      <c r="J15" s="8">
        <v>9</v>
      </c>
      <c r="K15" s="6">
        <v>1</v>
      </c>
      <c r="L15" s="7" t="s">
        <v>21</v>
      </c>
      <c r="M15" s="8">
        <v>8</v>
      </c>
      <c r="N15" s="6">
        <v>4</v>
      </c>
      <c r="O15" s="7" t="s">
        <v>21</v>
      </c>
      <c r="P15" s="8">
        <v>7</v>
      </c>
    </row>
    <row r="16" spans="1:16" ht="20.100000000000001" customHeight="1" thickBot="1" x14ac:dyDescent="0.25">
      <c r="A16" s="22" t="s">
        <v>51</v>
      </c>
      <c r="B16" s="22">
        <v>8</v>
      </c>
      <c r="C16" s="23" t="s">
        <v>21</v>
      </c>
      <c r="D16" s="24">
        <v>10</v>
      </c>
      <c r="E16" s="22">
        <v>2</v>
      </c>
      <c r="F16" s="23" t="s">
        <v>21</v>
      </c>
      <c r="G16" s="24">
        <v>4</v>
      </c>
      <c r="H16" s="22">
        <v>5</v>
      </c>
      <c r="I16" s="23" t="s">
        <v>21</v>
      </c>
      <c r="J16" s="24">
        <v>10</v>
      </c>
      <c r="K16" s="22">
        <v>2</v>
      </c>
      <c r="L16" s="23" t="s">
        <v>21</v>
      </c>
      <c r="M16" s="24">
        <v>9</v>
      </c>
      <c r="N16" s="22">
        <v>3</v>
      </c>
      <c r="O16" s="23" t="s">
        <v>21</v>
      </c>
      <c r="P16" s="24">
        <v>5</v>
      </c>
    </row>
    <row r="17" spans="1:16" ht="20.1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20.100000000000001" customHeight="1" thickBot="1" x14ac:dyDescent="0.25">
      <c r="A18" s="349" t="e">
        <f>A9+7</f>
        <v>#REF!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</row>
    <row r="19" spans="1:16" ht="20.100000000000001" customHeight="1" thickBot="1" x14ac:dyDescent="0.25">
      <c r="A19" s="1" t="s">
        <v>18</v>
      </c>
      <c r="B19" s="350">
        <v>0.60416666666666663</v>
      </c>
      <c r="C19" s="351"/>
      <c r="D19" s="352"/>
      <c r="E19" s="350">
        <v>0.61805555555555558</v>
      </c>
      <c r="F19" s="351"/>
      <c r="G19" s="352"/>
      <c r="H19" s="350">
        <v>0.63194444444444442</v>
      </c>
      <c r="I19" s="351"/>
      <c r="J19" s="352"/>
      <c r="K19" s="350">
        <v>0.64583333333333337</v>
      </c>
      <c r="L19" s="351"/>
      <c r="M19" s="352"/>
      <c r="N19" s="350">
        <v>0.65972222222222221</v>
      </c>
      <c r="O19" s="351"/>
      <c r="P19" s="352"/>
    </row>
    <row r="20" spans="1:16" ht="20.100000000000001" customHeight="1" x14ac:dyDescent="0.2">
      <c r="A20" s="6" t="s">
        <v>20</v>
      </c>
      <c r="B20" s="6">
        <v>2</v>
      </c>
      <c r="C20" s="7" t="s">
        <v>21</v>
      </c>
      <c r="D20" s="8">
        <v>6</v>
      </c>
      <c r="E20" s="12">
        <v>1</v>
      </c>
      <c r="F20" s="13" t="s">
        <v>21</v>
      </c>
      <c r="G20" s="14">
        <v>2</v>
      </c>
      <c r="H20" s="6">
        <v>4</v>
      </c>
      <c r="I20" s="7" t="s">
        <v>21</v>
      </c>
      <c r="J20" s="8">
        <v>6</v>
      </c>
      <c r="K20" s="6">
        <v>2</v>
      </c>
      <c r="L20" s="7" t="s">
        <v>21</v>
      </c>
      <c r="M20" s="8">
        <v>3</v>
      </c>
      <c r="N20" s="6">
        <v>3</v>
      </c>
      <c r="O20" s="7" t="s">
        <v>21</v>
      </c>
      <c r="P20" s="8">
        <v>6</v>
      </c>
    </row>
    <row r="21" spans="1:16" ht="20.100000000000001" customHeight="1" x14ac:dyDescent="0.2">
      <c r="A21" s="6" t="s">
        <v>22</v>
      </c>
      <c r="B21" s="26"/>
      <c r="C21" s="28"/>
      <c r="D21" s="27"/>
      <c r="E21" s="26"/>
      <c r="F21" s="28"/>
      <c r="G21" s="27"/>
      <c r="H21" s="26"/>
      <c r="I21" s="28"/>
      <c r="J21" s="27"/>
      <c r="K21" s="26"/>
      <c r="L21" s="28"/>
      <c r="M21" s="27"/>
      <c r="N21" s="26"/>
      <c r="O21" s="28"/>
      <c r="P21" s="27"/>
    </row>
    <row r="22" spans="1:16" ht="20.100000000000001" customHeight="1" x14ac:dyDescent="0.2">
      <c r="A22" s="12" t="s">
        <v>23</v>
      </c>
      <c r="B22" s="9">
        <v>1</v>
      </c>
      <c r="C22" s="10" t="s">
        <v>21</v>
      </c>
      <c r="D22" s="11">
        <v>10</v>
      </c>
      <c r="E22" s="12">
        <v>3</v>
      </c>
      <c r="F22" s="13" t="s">
        <v>21</v>
      </c>
      <c r="G22" s="14">
        <v>4</v>
      </c>
      <c r="H22" s="9">
        <v>8</v>
      </c>
      <c r="I22" s="10" t="s">
        <v>21</v>
      </c>
      <c r="J22" s="11">
        <v>9</v>
      </c>
      <c r="K22" s="9">
        <v>5</v>
      </c>
      <c r="L22" s="10" t="s">
        <v>21</v>
      </c>
      <c r="M22" s="11">
        <v>7</v>
      </c>
      <c r="N22" s="12">
        <v>9</v>
      </c>
      <c r="O22" s="13" t="s">
        <v>21</v>
      </c>
      <c r="P22" s="14">
        <v>10</v>
      </c>
    </row>
    <row r="23" spans="1:16" ht="20.100000000000001" customHeight="1" x14ac:dyDescent="0.2">
      <c r="A23" s="12" t="s">
        <v>24</v>
      </c>
      <c r="B23" s="12">
        <v>4</v>
      </c>
      <c r="C23" s="13" t="s">
        <v>21</v>
      </c>
      <c r="D23" s="14">
        <v>8</v>
      </c>
      <c r="E23" s="6">
        <v>6</v>
      </c>
      <c r="F23" s="7" t="s">
        <v>21</v>
      </c>
      <c r="G23" s="8">
        <v>10</v>
      </c>
      <c r="H23" s="12">
        <v>1</v>
      </c>
      <c r="I23" s="13" t="s">
        <v>21</v>
      </c>
      <c r="J23" s="14">
        <v>3</v>
      </c>
      <c r="K23" s="12">
        <v>8</v>
      </c>
      <c r="L23" s="13" t="s">
        <v>21</v>
      </c>
      <c r="M23" s="14">
        <v>10</v>
      </c>
      <c r="N23" s="6">
        <v>2</v>
      </c>
      <c r="O23" s="7" t="s">
        <v>21</v>
      </c>
      <c r="P23" s="8">
        <v>4</v>
      </c>
    </row>
    <row r="24" spans="1:16" ht="20.100000000000001" customHeight="1" x14ac:dyDescent="0.2">
      <c r="A24" s="6" t="s">
        <v>50</v>
      </c>
      <c r="B24" s="12">
        <v>3</v>
      </c>
      <c r="C24" s="13" t="s">
        <v>21</v>
      </c>
      <c r="D24" s="14">
        <v>7</v>
      </c>
      <c r="E24" s="6">
        <v>5</v>
      </c>
      <c r="F24" s="7" t="s">
        <v>21</v>
      </c>
      <c r="G24" s="8">
        <v>8</v>
      </c>
      <c r="H24" s="6">
        <v>7</v>
      </c>
      <c r="I24" s="7" t="s">
        <v>21</v>
      </c>
      <c r="J24" s="8">
        <v>10</v>
      </c>
      <c r="K24" s="6">
        <v>6</v>
      </c>
      <c r="L24" s="7" t="s">
        <v>21</v>
      </c>
      <c r="M24" s="8">
        <v>9</v>
      </c>
      <c r="N24" s="6">
        <v>1</v>
      </c>
      <c r="O24" s="7" t="s">
        <v>21</v>
      </c>
      <c r="P24" s="8">
        <v>5</v>
      </c>
    </row>
    <row r="25" spans="1:16" ht="20.100000000000001" customHeight="1" thickBot="1" x14ac:dyDescent="0.25">
      <c r="A25" s="22" t="s">
        <v>51</v>
      </c>
      <c r="B25" s="22">
        <v>5</v>
      </c>
      <c r="C25" s="23" t="s">
        <v>21</v>
      </c>
      <c r="D25" s="24">
        <v>9</v>
      </c>
      <c r="E25" s="22">
        <v>7</v>
      </c>
      <c r="F25" s="23" t="s">
        <v>21</v>
      </c>
      <c r="G25" s="24">
        <v>9</v>
      </c>
      <c r="H25" s="22">
        <v>2</v>
      </c>
      <c r="I25" s="23" t="s">
        <v>21</v>
      </c>
      <c r="J25" s="24">
        <v>5</v>
      </c>
      <c r="K25" s="22">
        <v>1</v>
      </c>
      <c r="L25" s="23" t="s">
        <v>21</v>
      </c>
      <c r="M25" s="24">
        <v>4</v>
      </c>
      <c r="N25" s="22">
        <v>7</v>
      </c>
      <c r="O25" s="23" t="s">
        <v>21</v>
      </c>
      <c r="P25" s="24">
        <v>8</v>
      </c>
    </row>
    <row r="27" spans="1:16" ht="20.100000000000001" customHeight="1" thickBot="1" x14ac:dyDescent="0.25">
      <c r="A27" s="349" t="e">
        <f>A18+7</f>
        <v>#REF!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</row>
    <row r="28" spans="1:16" ht="20.100000000000001" customHeight="1" thickBot="1" x14ac:dyDescent="0.25">
      <c r="A28" s="1" t="s">
        <v>18</v>
      </c>
      <c r="B28" s="350">
        <v>0.60416666666666663</v>
      </c>
      <c r="C28" s="351"/>
      <c r="D28" s="352"/>
      <c r="E28" s="350">
        <v>0.61805555555555558</v>
      </c>
      <c r="F28" s="351"/>
      <c r="G28" s="352"/>
      <c r="H28" s="350">
        <v>0.63194444444444442</v>
      </c>
      <c r="I28" s="351"/>
      <c r="J28" s="352"/>
      <c r="K28" s="350">
        <v>0.64583333333333337</v>
      </c>
      <c r="L28" s="351"/>
      <c r="M28" s="352"/>
      <c r="N28" s="350">
        <v>0.65972222222222221</v>
      </c>
      <c r="O28" s="351"/>
      <c r="P28" s="352"/>
    </row>
    <row r="29" spans="1:16" ht="20.100000000000001" customHeight="1" x14ac:dyDescent="0.2">
      <c r="A29" s="6" t="s">
        <v>20</v>
      </c>
      <c r="B29" s="6">
        <v>1</v>
      </c>
      <c r="C29" s="7" t="s">
        <v>21</v>
      </c>
      <c r="D29" s="8">
        <v>6</v>
      </c>
      <c r="E29" s="12">
        <v>1</v>
      </c>
      <c r="F29" s="13" t="s">
        <v>21</v>
      </c>
      <c r="G29" s="14">
        <v>7</v>
      </c>
      <c r="H29" s="6">
        <v>6</v>
      </c>
      <c r="I29" s="7" t="s">
        <v>21</v>
      </c>
      <c r="J29" s="8">
        <v>7</v>
      </c>
      <c r="K29" s="6">
        <v>6</v>
      </c>
      <c r="L29" s="7" t="s">
        <v>21</v>
      </c>
      <c r="M29" s="8">
        <v>8</v>
      </c>
      <c r="N29" s="6">
        <v>4</v>
      </c>
      <c r="O29" s="7" t="s">
        <v>21</v>
      </c>
      <c r="P29" s="8">
        <v>8</v>
      </c>
    </row>
    <row r="30" spans="1:16" ht="20.100000000000001" customHeight="1" x14ac:dyDescent="0.2">
      <c r="A30" s="6" t="s">
        <v>22</v>
      </c>
      <c r="B30" s="26"/>
      <c r="C30" s="28"/>
      <c r="D30" s="27"/>
      <c r="E30" s="26"/>
      <c r="F30" s="28"/>
      <c r="G30" s="27"/>
      <c r="H30" s="26"/>
      <c r="I30" s="28"/>
      <c r="J30" s="27"/>
      <c r="K30" s="26"/>
      <c r="L30" s="28"/>
      <c r="M30" s="27"/>
      <c r="N30" s="26"/>
      <c r="O30" s="28"/>
      <c r="P30" s="27"/>
    </row>
    <row r="31" spans="1:16" ht="20.100000000000001" customHeight="1" x14ac:dyDescent="0.2">
      <c r="A31" s="12" t="s">
        <v>23</v>
      </c>
      <c r="B31" s="9">
        <v>5</v>
      </c>
      <c r="C31" s="10" t="s">
        <v>21</v>
      </c>
      <c r="D31" s="11">
        <v>10</v>
      </c>
      <c r="E31" s="12">
        <v>5</v>
      </c>
      <c r="F31" s="13" t="s">
        <v>21</v>
      </c>
      <c r="G31" s="14">
        <v>6</v>
      </c>
      <c r="H31" s="9">
        <v>4</v>
      </c>
      <c r="I31" s="10" t="s">
        <v>21</v>
      </c>
      <c r="J31" s="11">
        <v>5</v>
      </c>
      <c r="K31" s="9">
        <v>1</v>
      </c>
      <c r="L31" s="10" t="s">
        <v>21</v>
      </c>
      <c r="M31" s="11">
        <v>9</v>
      </c>
      <c r="N31" s="12">
        <v>3</v>
      </c>
      <c r="O31" s="13" t="s">
        <v>21</v>
      </c>
      <c r="P31" s="14">
        <v>7</v>
      </c>
    </row>
    <row r="32" spans="1:16" ht="20.100000000000001" customHeight="1" x14ac:dyDescent="0.2">
      <c r="A32" s="12" t="s">
        <v>24</v>
      </c>
      <c r="B32" s="12">
        <v>3</v>
      </c>
      <c r="C32" s="13" t="s">
        <v>21</v>
      </c>
      <c r="D32" s="14">
        <v>8</v>
      </c>
      <c r="E32" s="6">
        <v>4</v>
      </c>
      <c r="F32" s="7" t="s">
        <v>21</v>
      </c>
      <c r="G32" s="8">
        <v>10</v>
      </c>
      <c r="H32" s="12">
        <v>2</v>
      </c>
      <c r="I32" s="13" t="s">
        <v>21</v>
      </c>
      <c r="J32" s="14">
        <v>9</v>
      </c>
      <c r="K32" s="12">
        <v>2</v>
      </c>
      <c r="L32" s="13" t="s">
        <v>21</v>
      </c>
      <c r="M32" s="14">
        <v>10</v>
      </c>
      <c r="N32" s="6">
        <v>2</v>
      </c>
      <c r="O32" s="7" t="s">
        <v>21</v>
      </c>
      <c r="P32" s="8">
        <v>6</v>
      </c>
    </row>
    <row r="33" spans="1:16" ht="20.100000000000001" customHeight="1" x14ac:dyDescent="0.2">
      <c r="A33" s="6" t="s">
        <v>50</v>
      </c>
      <c r="B33" s="12">
        <v>2</v>
      </c>
      <c r="C33" s="13" t="s">
        <v>21</v>
      </c>
      <c r="D33" s="14">
        <v>7</v>
      </c>
      <c r="E33" s="6">
        <v>2</v>
      </c>
      <c r="F33" s="7" t="s">
        <v>21</v>
      </c>
      <c r="G33" s="8">
        <v>8</v>
      </c>
      <c r="H33" s="6">
        <v>1</v>
      </c>
      <c r="I33" s="7" t="s">
        <v>21</v>
      </c>
      <c r="J33" s="8">
        <v>8</v>
      </c>
      <c r="K33" s="6">
        <v>3</v>
      </c>
      <c r="L33" s="7" t="s">
        <v>21</v>
      </c>
      <c r="M33" s="8">
        <v>5</v>
      </c>
      <c r="N33" s="6">
        <v>1</v>
      </c>
      <c r="O33" s="7" t="s">
        <v>21</v>
      </c>
      <c r="P33" s="8">
        <v>10</v>
      </c>
    </row>
    <row r="34" spans="1:16" ht="20.100000000000001" customHeight="1" thickBot="1" x14ac:dyDescent="0.25">
      <c r="A34" s="22" t="s">
        <v>51</v>
      </c>
      <c r="B34" s="22">
        <v>4</v>
      </c>
      <c r="C34" s="23" t="s">
        <v>21</v>
      </c>
      <c r="D34" s="24">
        <v>9</v>
      </c>
      <c r="E34" s="22">
        <v>3</v>
      </c>
      <c r="F34" s="23" t="s">
        <v>21</v>
      </c>
      <c r="G34" s="24">
        <v>9</v>
      </c>
      <c r="H34" s="22">
        <v>3</v>
      </c>
      <c r="I34" s="23" t="s">
        <v>21</v>
      </c>
      <c r="J34" s="24">
        <v>10</v>
      </c>
      <c r="K34" s="22">
        <v>4</v>
      </c>
      <c r="L34" s="23" t="s">
        <v>21</v>
      </c>
      <c r="M34" s="24">
        <v>7</v>
      </c>
      <c r="N34" s="22">
        <v>5</v>
      </c>
      <c r="O34" s="23" t="s">
        <v>21</v>
      </c>
      <c r="P34" s="24">
        <v>9</v>
      </c>
    </row>
    <row r="35" spans="1:16" ht="20.100000000000001" customHeight="1" x14ac:dyDescent="0.2">
      <c r="A35" s="3"/>
      <c r="B35" s="21" t="s">
        <v>3</v>
      </c>
      <c r="C35" s="3"/>
      <c r="D35" s="21" t="s">
        <v>3</v>
      </c>
      <c r="H35" s="21" t="s">
        <v>3</v>
      </c>
      <c r="I35" s="3"/>
      <c r="J35" s="21" t="s">
        <v>3</v>
      </c>
      <c r="K35" s="3"/>
      <c r="L35" s="3"/>
      <c r="M35" s="3"/>
      <c r="N35" s="21" t="s">
        <v>3</v>
      </c>
      <c r="O35" s="3"/>
      <c r="P35" s="21" t="s">
        <v>3</v>
      </c>
    </row>
    <row r="36" spans="1:16" ht="20.100000000000001" customHeight="1" thickBot="1" x14ac:dyDescent="0.25">
      <c r="A36" s="349" t="e">
        <f>A27+7</f>
        <v>#REF!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</row>
    <row r="37" spans="1:16" ht="20.100000000000001" customHeight="1" thickBot="1" x14ac:dyDescent="0.25">
      <c r="A37" s="1" t="s">
        <v>18</v>
      </c>
      <c r="B37" s="350">
        <v>0.60416666666666663</v>
      </c>
      <c r="C37" s="351"/>
      <c r="D37" s="352"/>
      <c r="E37" s="350">
        <v>0.61805555555555558</v>
      </c>
      <c r="F37" s="351"/>
      <c r="G37" s="352"/>
      <c r="H37" s="350">
        <v>0.63194444444444442</v>
      </c>
      <c r="I37" s="351"/>
      <c r="J37" s="352"/>
      <c r="K37" s="350">
        <v>0.64583333333333337</v>
      </c>
      <c r="L37" s="351"/>
      <c r="M37" s="352"/>
      <c r="N37" s="350">
        <v>0.65972222222222221</v>
      </c>
      <c r="O37" s="351"/>
      <c r="P37" s="352"/>
    </row>
    <row r="38" spans="1:16" ht="20.100000000000001" customHeight="1" x14ac:dyDescent="0.2">
      <c r="A38" s="6" t="s">
        <v>20</v>
      </c>
      <c r="B38" s="6">
        <v>1</v>
      </c>
      <c r="C38" s="7" t="s">
        <v>21</v>
      </c>
      <c r="D38" s="8">
        <v>2</v>
      </c>
      <c r="E38" s="12">
        <v>1</v>
      </c>
      <c r="F38" s="13" t="s">
        <v>21</v>
      </c>
      <c r="G38" s="14">
        <v>3</v>
      </c>
      <c r="H38" s="6">
        <v>8</v>
      </c>
      <c r="I38" s="7" t="s">
        <v>21</v>
      </c>
      <c r="J38" s="8">
        <v>10</v>
      </c>
      <c r="K38" s="6">
        <v>1</v>
      </c>
      <c r="L38" s="7" t="s">
        <v>21</v>
      </c>
      <c r="M38" s="8">
        <v>5</v>
      </c>
      <c r="N38" s="6">
        <v>4</v>
      </c>
      <c r="O38" s="7" t="s">
        <v>21</v>
      </c>
      <c r="P38" s="8">
        <v>9</v>
      </c>
    </row>
    <row r="39" spans="1:16" ht="20.100000000000001" customHeight="1" x14ac:dyDescent="0.2">
      <c r="A39" s="6" t="s">
        <v>22</v>
      </c>
      <c r="B39" s="26"/>
      <c r="C39" s="28"/>
      <c r="D39" s="27"/>
      <c r="E39" s="26"/>
      <c r="F39" s="28"/>
      <c r="G39" s="27"/>
      <c r="H39" s="26"/>
      <c r="I39" s="28"/>
      <c r="J39" s="27"/>
      <c r="K39" s="26"/>
      <c r="L39" s="28"/>
      <c r="M39" s="27"/>
      <c r="N39" s="26"/>
      <c r="O39" s="28"/>
      <c r="P39" s="27"/>
    </row>
    <row r="40" spans="1:16" ht="20.100000000000001" customHeight="1" x14ac:dyDescent="0.2">
      <c r="A40" s="12" t="s">
        <v>23</v>
      </c>
      <c r="B40" s="9">
        <v>3</v>
      </c>
      <c r="C40" s="10" t="s">
        <v>21</v>
      </c>
      <c r="D40" s="11">
        <v>4</v>
      </c>
      <c r="E40" s="12">
        <v>7</v>
      </c>
      <c r="F40" s="13" t="s">
        <v>21</v>
      </c>
      <c r="G40" s="14">
        <v>10</v>
      </c>
      <c r="H40" s="9">
        <v>2</v>
      </c>
      <c r="I40" s="10" t="s">
        <v>21</v>
      </c>
      <c r="J40" s="11">
        <v>3</v>
      </c>
      <c r="K40" s="9">
        <v>7</v>
      </c>
      <c r="L40" s="10" t="s">
        <v>21</v>
      </c>
      <c r="M40" s="11">
        <v>8</v>
      </c>
      <c r="N40" s="12">
        <v>5</v>
      </c>
      <c r="O40" s="13" t="s">
        <v>21</v>
      </c>
      <c r="P40" s="14">
        <v>10</v>
      </c>
    </row>
    <row r="41" spans="1:16" ht="20.100000000000001" customHeight="1" x14ac:dyDescent="0.2">
      <c r="A41" s="12" t="s">
        <v>24</v>
      </c>
      <c r="B41" s="12">
        <v>6</v>
      </c>
      <c r="C41" s="13" t="s">
        <v>21</v>
      </c>
      <c r="D41" s="14">
        <v>10</v>
      </c>
      <c r="E41" s="6">
        <v>2</v>
      </c>
      <c r="F41" s="7" t="s">
        <v>21</v>
      </c>
      <c r="G41" s="8">
        <v>5</v>
      </c>
      <c r="H41" s="12">
        <v>5</v>
      </c>
      <c r="I41" s="13" t="s">
        <v>21</v>
      </c>
      <c r="J41" s="14">
        <v>7</v>
      </c>
      <c r="K41" s="12">
        <v>2</v>
      </c>
      <c r="L41" s="13" t="s">
        <v>21</v>
      </c>
      <c r="M41" s="14">
        <v>4</v>
      </c>
      <c r="N41" s="6">
        <v>1</v>
      </c>
      <c r="O41" s="7" t="s">
        <v>21</v>
      </c>
      <c r="P41" s="8">
        <v>6</v>
      </c>
    </row>
    <row r="42" spans="1:16" ht="20.100000000000001" customHeight="1" x14ac:dyDescent="0.2">
      <c r="A42" s="6" t="s">
        <v>50</v>
      </c>
      <c r="B42" s="12">
        <v>5</v>
      </c>
      <c r="C42" s="13" t="s">
        <v>21</v>
      </c>
      <c r="D42" s="14">
        <v>8</v>
      </c>
      <c r="E42" s="6">
        <v>4</v>
      </c>
      <c r="F42" s="7" t="s">
        <v>21</v>
      </c>
      <c r="G42" s="8">
        <v>6</v>
      </c>
      <c r="H42" s="6">
        <v>1</v>
      </c>
      <c r="I42" s="7" t="s">
        <v>21</v>
      </c>
      <c r="J42" s="8">
        <v>4</v>
      </c>
      <c r="K42" s="6">
        <v>9</v>
      </c>
      <c r="L42" s="7" t="s">
        <v>21</v>
      </c>
      <c r="M42" s="8">
        <v>10</v>
      </c>
      <c r="N42" s="6">
        <v>2</v>
      </c>
      <c r="O42" s="7" t="s">
        <v>21</v>
      </c>
      <c r="P42" s="8">
        <v>7</v>
      </c>
    </row>
    <row r="43" spans="1:16" ht="20.100000000000001" customHeight="1" thickBot="1" x14ac:dyDescent="0.25">
      <c r="A43" s="22" t="s">
        <v>51</v>
      </c>
      <c r="B43" s="22">
        <v>7</v>
      </c>
      <c r="C43" s="23" t="s">
        <v>21</v>
      </c>
      <c r="D43" s="24">
        <v>9</v>
      </c>
      <c r="E43" s="22">
        <v>8</v>
      </c>
      <c r="F43" s="23" t="s">
        <v>21</v>
      </c>
      <c r="G43" s="24">
        <v>9</v>
      </c>
      <c r="H43" s="22">
        <v>6</v>
      </c>
      <c r="I43" s="23" t="s">
        <v>21</v>
      </c>
      <c r="J43" s="24">
        <v>9</v>
      </c>
      <c r="K43" s="22">
        <v>3</v>
      </c>
      <c r="L43" s="23" t="s">
        <v>21</v>
      </c>
      <c r="M43" s="24">
        <v>6</v>
      </c>
      <c r="N43" s="22">
        <v>3</v>
      </c>
      <c r="O43" s="23" t="s">
        <v>21</v>
      </c>
      <c r="P43" s="24">
        <v>8</v>
      </c>
    </row>
    <row r="44" spans="1:16" ht="20.100000000000001" customHeight="1" x14ac:dyDescent="0.2">
      <c r="B44" s="5"/>
      <c r="D44" s="2"/>
      <c r="E44" s="5"/>
      <c r="G44" s="2"/>
      <c r="H44" s="5"/>
      <c r="J44" s="2"/>
      <c r="K44" s="5"/>
      <c r="M44" s="2"/>
    </row>
    <row r="45" spans="1:16" ht="20.100000000000001" customHeight="1" thickBot="1" x14ac:dyDescent="0.25">
      <c r="A45" s="349" t="e">
        <f>A36+7</f>
        <v>#REF!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</row>
    <row r="46" spans="1:16" ht="20.100000000000001" customHeight="1" thickBot="1" x14ac:dyDescent="0.25">
      <c r="A46" s="1" t="s">
        <v>18</v>
      </c>
      <c r="B46" s="350">
        <v>0.60416666666666663</v>
      </c>
      <c r="C46" s="351"/>
      <c r="D46" s="352"/>
      <c r="E46" s="350">
        <v>0.61805555555555558</v>
      </c>
      <c r="F46" s="351"/>
      <c r="G46" s="352"/>
      <c r="H46" s="350">
        <v>0.63194444444444442</v>
      </c>
      <c r="I46" s="351"/>
      <c r="J46" s="352"/>
      <c r="K46" s="350">
        <v>0.64583333333333337</v>
      </c>
      <c r="L46" s="351"/>
      <c r="M46" s="352"/>
      <c r="N46" s="350">
        <v>0.65972222222222221</v>
      </c>
      <c r="O46" s="351"/>
      <c r="P46" s="352"/>
    </row>
    <row r="47" spans="1:16" ht="20.100000000000001" customHeight="1" x14ac:dyDescent="0.2">
      <c r="A47" s="6" t="s">
        <v>20</v>
      </c>
      <c r="B47" s="6">
        <v>4</v>
      </c>
      <c r="C47" s="7" t="s">
        <v>21</v>
      </c>
      <c r="D47" s="8">
        <v>10</v>
      </c>
      <c r="E47" s="12">
        <v>4</v>
      </c>
      <c r="F47" s="13" t="s">
        <v>21</v>
      </c>
      <c r="G47" s="14">
        <v>5</v>
      </c>
      <c r="H47" s="6">
        <v>4</v>
      </c>
      <c r="I47" s="7" t="s">
        <v>21</v>
      </c>
      <c r="J47" s="8">
        <v>7</v>
      </c>
      <c r="K47" s="6">
        <v>1</v>
      </c>
      <c r="L47" s="7" t="s">
        <v>21</v>
      </c>
      <c r="M47" s="8">
        <v>10</v>
      </c>
      <c r="N47" s="6">
        <v>5</v>
      </c>
      <c r="O47" s="7" t="s">
        <v>21</v>
      </c>
      <c r="P47" s="8">
        <v>8</v>
      </c>
    </row>
    <row r="48" spans="1:16" ht="20.100000000000001" customHeight="1" x14ac:dyDescent="0.2">
      <c r="A48" s="6" t="s">
        <v>22</v>
      </c>
      <c r="B48" s="26"/>
      <c r="C48" s="28"/>
      <c r="D48" s="27"/>
      <c r="E48" s="26"/>
      <c r="F48" s="28"/>
      <c r="G48" s="27"/>
      <c r="H48" s="26"/>
      <c r="I48" s="28"/>
      <c r="J48" s="27"/>
      <c r="K48" s="26"/>
      <c r="L48" s="28"/>
      <c r="M48" s="27"/>
      <c r="N48" s="26"/>
      <c r="O48" s="28"/>
      <c r="P48" s="27"/>
    </row>
    <row r="49" spans="1:16" ht="20.100000000000001" customHeight="1" x14ac:dyDescent="0.2">
      <c r="A49" s="12" t="s">
        <v>23</v>
      </c>
      <c r="B49" s="9">
        <v>5</v>
      </c>
      <c r="C49" s="10" t="s">
        <v>21</v>
      </c>
      <c r="D49" s="11">
        <v>6</v>
      </c>
      <c r="E49" s="12">
        <v>3</v>
      </c>
      <c r="F49" s="13" t="s">
        <v>21</v>
      </c>
      <c r="G49" s="14">
        <v>10</v>
      </c>
      <c r="H49" s="9">
        <v>1</v>
      </c>
      <c r="I49" s="10" t="s">
        <v>21</v>
      </c>
      <c r="J49" s="11">
        <v>9</v>
      </c>
      <c r="K49" s="9">
        <v>2</v>
      </c>
      <c r="L49" s="10" t="s">
        <v>21</v>
      </c>
      <c r="M49" s="11">
        <v>6</v>
      </c>
      <c r="N49" s="12">
        <v>7</v>
      </c>
      <c r="O49" s="13" t="s">
        <v>21</v>
      </c>
      <c r="P49" s="14">
        <v>9</v>
      </c>
    </row>
    <row r="50" spans="1:16" ht="20.100000000000001" customHeight="1" x14ac:dyDescent="0.2">
      <c r="A50" s="12" t="s">
        <v>24</v>
      </c>
      <c r="B50" s="12">
        <v>1</v>
      </c>
      <c r="C50" s="13" t="s">
        <v>21</v>
      </c>
      <c r="D50" s="14">
        <v>7</v>
      </c>
      <c r="E50" s="6">
        <v>2</v>
      </c>
      <c r="F50" s="7" t="s">
        <v>21</v>
      </c>
      <c r="G50" s="8">
        <v>9</v>
      </c>
      <c r="H50" s="12">
        <v>3</v>
      </c>
      <c r="I50" s="13" t="s">
        <v>21</v>
      </c>
      <c r="J50" s="14">
        <v>5</v>
      </c>
      <c r="K50" s="12">
        <v>4</v>
      </c>
      <c r="L50" s="13" t="s">
        <v>21</v>
      </c>
      <c r="M50" s="14">
        <v>8</v>
      </c>
      <c r="N50" s="6">
        <v>1</v>
      </c>
      <c r="O50" s="7" t="s">
        <v>21</v>
      </c>
      <c r="P50" s="8">
        <v>2</v>
      </c>
    </row>
    <row r="51" spans="1:16" ht="20.100000000000001" customHeight="1" x14ac:dyDescent="0.2">
      <c r="A51" s="6" t="s">
        <v>50</v>
      </c>
      <c r="B51" s="12">
        <v>3</v>
      </c>
      <c r="C51" s="13" t="s">
        <v>21</v>
      </c>
      <c r="D51" s="14">
        <v>9</v>
      </c>
      <c r="E51" s="6">
        <v>6</v>
      </c>
      <c r="F51" s="7" t="s">
        <v>21</v>
      </c>
      <c r="G51" s="8">
        <v>7</v>
      </c>
      <c r="H51" s="6">
        <v>2</v>
      </c>
      <c r="I51" s="7" t="s">
        <v>21</v>
      </c>
      <c r="J51" s="8">
        <v>10</v>
      </c>
      <c r="K51" s="6">
        <v>5</v>
      </c>
      <c r="L51" s="7" t="s">
        <v>21</v>
      </c>
      <c r="M51" s="8">
        <v>9</v>
      </c>
      <c r="N51" s="6">
        <v>3</v>
      </c>
      <c r="O51" s="7" t="s">
        <v>21</v>
      </c>
      <c r="P51" s="8">
        <v>4</v>
      </c>
    </row>
    <row r="52" spans="1:16" ht="20.100000000000001" customHeight="1" thickBot="1" x14ac:dyDescent="0.25">
      <c r="A52" s="22" t="s">
        <v>51</v>
      </c>
      <c r="B52" s="22">
        <v>2</v>
      </c>
      <c r="C52" s="23" t="s">
        <v>21</v>
      </c>
      <c r="D52" s="24">
        <v>8</v>
      </c>
      <c r="E52" s="22">
        <v>1</v>
      </c>
      <c r="F52" s="23" t="s">
        <v>21</v>
      </c>
      <c r="G52" s="24">
        <v>8</v>
      </c>
      <c r="H52" s="22">
        <v>6</v>
      </c>
      <c r="I52" s="23" t="s">
        <v>21</v>
      </c>
      <c r="J52" s="24">
        <v>8</v>
      </c>
      <c r="K52" s="22">
        <v>3</v>
      </c>
      <c r="L52" s="23" t="s">
        <v>21</v>
      </c>
      <c r="M52" s="24">
        <v>7</v>
      </c>
      <c r="N52" s="22">
        <v>6</v>
      </c>
      <c r="O52" s="23" t="s">
        <v>21</v>
      </c>
      <c r="P52" s="24">
        <v>10</v>
      </c>
    </row>
  </sheetData>
  <mergeCells count="30">
    <mergeCell ref="A9:P9"/>
    <mergeCell ref="B10:D10"/>
    <mergeCell ref="E10:G10"/>
    <mergeCell ref="H10:J10"/>
    <mergeCell ref="K10:M10"/>
    <mergeCell ref="N10:P10"/>
    <mergeCell ref="A18:P18"/>
    <mergeCell ref="B19:D19"/>
    <mergeCell ref="E19:G19"/>
    <mergeCell ref="H19:J19"/>
    <mergeCell ref="K19:M19"/>
    <mergeCell ref="N19:P19"/>
    <mergeCell ref="A27:P27"/>
    <mergeCell ref="B28:D28"/>
    <mergeCell ref="E28:G28"/>
    <mergeCell ref="H28:J28"/>
    <mergeCell ref="K28:M28"/>
    <mergeCell ref="N28:P28"/>
    <mergeCell ref="A36:P36"/>
    <mergeCell ref="B37:D37"/>
    <mergeCell ref="E37:G37"/>
    <mergeCell ref="H37:J37"/>
    <mergeCell ref="K37:M37"/>
    <mergeCell ref="N37:P37"/>
    <mergeCell ref="A45:P45"/>
    <mergeCell ref="B46:D46"/>
    <mergeCell ref="E46:G46"/>
    <mergeCell ref="H46:J46"/>
    <mergeCell ref="K46:M46"/>
    <mergeCell ref="N46:P46"/>
  </mergeCells>
  <phoneticPr fontId="2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cp:lastPrinted>2025-06-17T21:48:15Z</cp:lastPrinted>
  <dcterms:created xsi:type="dcterms:W3CDTF">2008-01-27T02:10:13Z</dcterms:created>
  <dcterms:modified xsi:type="dcterms:W3CDTF">2025-06-17T21:52:35Z</dcterms:modified>
  <cp:category/>
  <cp:contentStatus/>
</cp:coreProperties>
</file>