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'Sheet1'!$A$1:$Q$94</definedName>
  </definedNames>
  <calcPr fullCalcOnLoad="1"/>
</workbook>
</file>

<file path=xl/sharedStrings.xml><?xml version="1.0" encoding="utf-8"?>
<sst xmlns="http://schemas.openxmlformats.org/spreadsheetml/2006/main" count="308" uniqueCount="74">
  <si>
    <t>Court</t>
  </si>
  <si>
    <t>VS</t>
  </si>
  <si>
    <t>Team #</t>
  </si>
  <si>
    <t xml:space="preserve">Team Name                                 </t>
  </si>
  <si>
    <t>Team Captain</t>
  </si>
  <si>
    <t>All matches are a single game to 25 win by 2, 27 max using rally scoring.  Change sides at 13 points</t>
  </si>
  <si>
    <t xml:space="preserve"> </t>
  </si>
  <si>
    <t xml:space="preserve">                                                 </t>
  </si>
  <si>
    <t>Report missing scores to aevolleyball@gmail.com  Scores unreported after 2 weeks are dropped from standings</t>
  </si>
  <si>
    <t xml:space="preserve">Please keep notes on your wins and report them promptly on the online score sheet. </t>
  </si>
  <si>
    <t>Week 1</t>
  </si>
  <si>
    <t>Week 2</t>
  </si>
  <si>
    <t>Week 3</t>
  </si>
  <si>
    <t>Week 4</t>
  </si>
  <si>
    <t>Week 5</t>
  </si>
  <si>
    <t>Week 6</t>
  </si>
  <si>
    <t>Week 7</t>
  </si>
  <si>
    <t>Week 9</t>
  </si>
  <si>
    <t>Volley Llamas</t>
  </si>
  <si>
    <t xml:space="preserve">TeamWorks   </t>
  </si>
  <si>
    <t xml:space="preserve">SO HAWT      </t>
  </si>
  <si>
    <t>Week 10</t>
  </si>
  <si>
    <t>Week 11</t>
  </si>
  <si>
    <t>Rain Make-up</t>
  </si>
  <si>
    <t>All teams are expected to attend (no refunds) - Teams Seeded by Regular Season Record</t>
  </si>
  <si>
    <t>Net Duties Teams 4 - 6</t>
  </si>
  <si>
    <t>Net Duties Teams 1 - 3</t>
  </si>
  <si>
    <t>Location - Green Lake</t>
  </si>
  <si>
    <t>Location - Sandel</t>
  </si>
  <si>
    <t>A</t>
  </si>
  <si>
    <t>B</t>
  </si>
  <si>
    <t>C</t>
  </si>
  <si>
    <t>DATE</t>
  </si>
  <si>
    <t>Matches Played</t>
  </si>
  <si>
    <t>Percent Won</t>
  </si>
  <si>
    <t>Final Standings</t>
  </si>
  <si>
    <t>Tournament Seed</t>
  </si>
  <si>
    <t>Coming to Tourn?</t>
  </si>
  <si>
    <t>Can bring a net?</t>
  </si>
  <si>
    <t>Game Totals</t>
  </si>
  <si>
    <t>Firm Name</t>
  </si>
  <si>
    <t>A/E VOLLEYBALL LEAGUE - OUTDOOR GROUP W-4</t>
  </si>
  <si>
    <t>K</t>
  </si>
  <si>
    <t>M</t>
  </si>
  <si>
    <t>L</t>
  </si>
  <si>
    <t>(Tournament Check-in8AM,Nets up 8:30,Captains' Mtg 8:30,Mrn Pool 9AM,Lunch 11:30,2nd Captains' Mtg 12:15, PM Pool 12:30-3PM,Playoffs 3:30-5PM)</t>
  </si>
  <si>
    <t xml:space="preserve">Tournament on Sunday August 25th at Soundview (NW 90th St &amp; 15th Ave NW) </t>
  </si>
  <si>
    <t>After Aug14th, teams are free to schedule a practice or a srimmage on Aug. 21st</t>
  </si>
  <si>
    <t>Cutterheadz</t>
  </si>
  <si>
    <t>MilliHitters</t>
  </si>
  <si>
    <t>Wednesday Individuals' Team</t>
  </si>
  <si>
    <t>WRNS FM</t>
  </si>
  <si>
    <t>Flying Buttresses</t>
  </si>
  <si>
    <t xml:space="preserve">bump set slay </t>
  </si>
  <si>
    <t>Delve Undergound</t>
  </si>
  <si>
    <t>Milliman</t>
  </si>
  <si>
    <t>WRNS Studio</t>
  </si>
  <si>
    <t>Eysaman &amp; Co</t>
  </si>
  <si>
    <t>Jack</t>
  </si>
  <si>
    <t>Erin</t>
  </si>
  <si>
    <t>David</t>
  </si>
  <si>
    <t>Chad</t>
  </si>
  <si>
    <t>Jenna</t>
  </si>
  <si>
    <t>Andria</t>
  </si>
  <si>
    <t>Nakagawa</t>
  </si>
  <si>
    <t>Comstock</t>
  </si>
  <si>
    <t xml:space="preserve">Ross            </t>
  </si>
  <si>
    <t xml:space="preserve">Birkeland  </t>
  </si>
  <si>
    <t xml:space="preserve">Garrety     </t>
  </si>
  <si>
    <t xml:space="preserve">Keirn          </t>
  </si>
  <si>
    <t>Net Duties Same as rainout</t>
  </si>
  <si>
    <t>Net duties 1 - 3 in week 1, 4 - 6 in week 2, alternating weeks after that until the end of the season.</t>
  </si>
  <si>
    <t>Denotes the winning team.(Either team can use Light Green 'fill' for winning team  -  Please post within 24 hours.</t>
  </si>
  <si>
    <t>Results are missing after 24 hours. (Either team can use Light Green 'fill' for winning team)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</si>
</sst>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\-mmm;@"/>
  </numFmts>
  <fonts count="70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i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30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rgb="FF0070C0"/>
      <name val="Calibri"/>
      <family val="2"/>
    </font>
    <font>
      <b/>
      <sz val="10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60" fillId="0" borderId="0" xfId="0" applyFont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164" fontId="7" fillId="0" borderId="27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10" xfId="0" applyBorder="1" applyAlignment="1">
      <alignment horizontal="left"/>
    </xf>
    <xf numFmtId="0" fontId="56" fillId="0" borderId="10" xfId="0" applyFont="1" applyBorder="1" applyAlignment="1">
      <alignment/>
    </xf>
    <xf numFmtId="0" fontId="7" fillId="2" borderId="2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Fill="1" applyAlignment="1">
      <alignment/>
    </xf>
    <xf numFmtId="0" fontId="65" fillId="0" borderId="0" xfId="0" applyFont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19" borderId="29" xfId="0" applyFont="1" applyFill="1" applyBorder="1" applyAlignment="1">
      <alignment horizontal="center"/>
    </xf>
    <xf numFmtId="169" fontId="7" fillId="0" borderId="29" xfId="0" applyNumberFormat="1" applyFont="1" applyBorder="1" applyAlignment="1">
      <alignment horizontal="center"/>
    </xf>
    <xf numFmtId="169" fontId="7" fillId="0" borderId="29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169" fontId="7" fillId="8" borderId="29" xfId="0" applyNumberFormat="1" applyFont="1" applyFill="1" applyBorder="1" applyAlignment="1">
      <alignment horizontal="center"/>
    </xf>
    <xf numFmtId="0" fontId="0" fillId="19" borderId="29" xfId="0" applyFont="1" applyFill="1" applyBorder="1" applyAlignment="1">
      <alignment vertical="center"/>
    </xf>
    <xf numFmtId="0" fontId="0" fillId="19" borderId="29" xfId="0" applyFont="1" applyFill="1" applyBorder="1" applyAlignment="1">
      <alignment/>
    </xf>
    <xf numFmtId="0" fontId="0" fillId="19" borderId="29" xfId="0" applyFont="1" applyFill="1" applyBorder="1" applyAlignment="1">
      <alignment horizontal="center"/>
    </xf>
    <xf numFmtId="0" fontId="0" fillId="19" borderId="29" xfId="0" applyFont="1" applyFill="1" applyBorder="1" applyAlignment="1">
      <alignment wrapText="1"/>
    </xf>
    <xf numFmtId="0" fontId="7" fillId="19" borderId="29" xfId="0" applyFont="1" applyFill="1" applyBorder="1" applyAlignment="1">
      <alignment vertical="center"/>
    </xf>
    <xf numFmtId="0" fontId="7" fillId="19" borderId="29" xfId="0" applyFont="1" applyFill="1" applyBorder="1" applyAlignment="1">
      <alignment wrapText="1"/>
    </xf>
    <xf numFmtId="10" fontId="7" fillId="19" borderId="29" xfId="0" applyNumberFormat="1" applyFont="1" applyFill="1" applyBorder="1" applyAlignment="1">
      <alignment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/>
    </xf>
    <xf numFmtId="0" fontId="7" fillId="0" borderId="29" xfId="0" applyFont="1" applyBorder="1" applyAlignment="1">
      <alignment wrapText="1"/>
    </xf>
    <xf numFmtId="0" fontId="65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164" fontId="9" fillId="0" borderId="27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0" fontId="66" fillId="0" borderId="0" xfId="0" applyFont="1" applyAlignment="1">
      <alignment/>
    </xf>
    <xf numFmtId="164" fontId="7" fillId="0" borderId="12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8" fontId="11" fillId="0" borderId="34" xfId="0" applyNumberFormat="1" applyFont="1" applyBorder="1" applyAlignment="1">
      <alignment horizontal="center"/>
    </xf>
    <xf numFmtId="18" fontId="11" fillId="0" borderId="35" xfId="0" applyNumberFormat="1" applyFont="1" applyBorder="1" applyAlignment="1">
      <alignment horizontal="center"/>
    </xf>
    <xf numFmtId="18" fontId="11" fillId="0" borderId="36" xfId="0" applyNumberFormat="1" applyFont="1" applyBorder="1" applyAlignment="1">
      <alignment horizontal="center"/>
    </xf>
    <xf numFmtId="18" fontId="11" fillId="0" borderId="12" xfId="0" applyNumberFormat="1" applyFont="1" applyBorder="1" applyAlignment="1">
      <alignment horizontal="center"/>
    </xf>
    <xf numFmtId="18" fontId="11" fillId="0" borderId="32" xfId="0" applyNumberFormat="1" applyFont="1" applyBorder="1" applyAlignment="1">
      <alignment horizontal="center"/>
    </xf>
    <xf numFmtId="18" fontId="11" fillId="0" borderId="3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0" fillId="34" borderId="39" xfId="0" applyFill="1" applyBorder="1" applyAlignment="1">
      <alignment horizontal="left"/>
    </xf>
    <xf numFmtId="0" fontId="6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5" borderId="39" xfId="0" applyFill="1" applyBorder="1" applyAlignment="1">
      <alignment horizontal="left"/>
    </xf>
    <xf numFmtId="0" fontId="69" fillId="0" borderId="0" xfId="0" applyFont="1" applyAlignment="1">
      <alignment horizontal="left" vertical="center"/>
    </xf>
    <xf numFmtId="0" fontId="9" fillId="36" borderId="0" xfId="0" applyFont="1" applyFill="1" applyAlignment="1">
      <alignment horizontal="left"/>
    </xf>
    <xf numFmtId="164" fontId="7" fillId="36" borderId="27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7" fillId="36" borderId="0" xfId="0" applyFont="1" applyFill="1" applyBorder="1" applyAlignment="1">
      <alignment horizontal="center"/>
    </xf>
    <xf numFmtId="164" fontId="7" fillId="36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6"/>
  <sheetViews>
    <sheetView tabSelected="1" zoomScalePageLayoutView="0" workbookViewId="0" topLeftCell="A31">
      <selection activeCell="E65" sqref="E65"/>
    </sheetView>
  </sheetViews>
  <sheetFormatPr defaultColWidth="9.140625" defaultRowHeight="12.75"/>
  <cols>
    <col min="2" max="2" width="9.140625" style="6" customWidth="1"/>
    <col min="3" max="3" width="4.421875" style="0" customWidth="1"/>
    <col min="4" max="4" width="9.140625" style="3" customWidth="1"/>
    <col min="5" max="5" width="9.140625" style="6" customWidth="1"/>
    <col min="6" max="6" width="4.57421875" style="0" customWidth="1"/>
    <col min="7" max="7" width="9.7109375" style="3" customWidth="1"/>
    <col min="8" max="8" width="9.140625" style="6" customWidth="1"/>
    <col min="9" max="9" width="4.00390625" style="0" customWidth="1"/>
    <col min="10" max="10" width="11.28125" style="3" customWidth="1"/>
    <col min="11" max="11" width="9.140625" style="6" customWidth="1"/>
    <col min="12" max="12" width="4.00390625" style="0" customWidth="1"/>
    <col min="13" max="13" width="9.140625" style="3" customWidth="1"/>
    <col min="15" max="15" width="4.8515625" style="0" customWidth="1"/>
  </cols>
  <sheetData>
    <row r="1" spans="1:16" s="5" customFormat="1" ht="23.25">
      <c r="A1" s="122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</row>
    <row r="2" spans="1:28" s="5" customFormat="1" ht="23.25">
      <c r="A2" s="51"/>
      <c r="B2" s="51"/>
      <c r="C2" s="51"/>
      <c r="D2" s="51"/>
      <c r="E2" s="125"/>
      <c r="F2" s="125"/>
      <c r="G2" s="125"/>
      <c r="H2" s="40"/>
      <c r="I2" s="40"/>
      <c r="J2" s="51"/>
      <c r="K2" s="40"/>
      <c r="L2" s="51"/>
      <c r="M2" s="51"/>
      <c r="N2" s="51"/>
      <c r="O2" s="40"/>
      <c r="P2" s="40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1" ht="15">
      <c r="A3" s="38"/>
      <c r="B3" s="10"/>
      <c r="C3" s="9"/>
      <c r="D3" s="11" t="s">
        <v>2</v>
      </c>
      <c r="E3" s="12" t="s">
        <v>3</v>
      </c>
      <c r="F3" s="13"/>
      <c r="G3" s="62"/>
      <c r="H3" s="63"/>
      <c r="I3" s="63" t="s">
        <v>40</v>
      </c>
      <c r="J3" s="62"/>
      <c r="K3" s="1"/>
      <c r="L3" s="11" t="s">
        <v>4</v>
      </c>
      <c r="M3" s="1"/>
      <c r="N3" s="56"/>
      <c r="O3" s="1"/>
      <c r="P3" s="1"/>
      <c r="S3" s="104"/>
      <c r="T3" s="1"/>
      <c r="U3" s="105" t="s">
        <v>2</v>
      </c>
      <c r="V3" s="106" t="s">
        <v>3</v>
      </c>
      <c r="W3" s="107"/>
      <c r="X3" s="1"/>
      <c r="Y3" s="105"/>
      <c r="Z3" s="105" t="s">
        <v>4</v>
      </c>
      <c r="AA3" s="105"/>
      <c r="AB3" s="1"/>
      <c r="AC3" s="56"/>
      <c r="AD3" s="1"/>
      <c r="AE3" s="1"/>
    </row>
    <row r="4" spans="2:27" s="2" customFormat="1" ht="15.75">
      <c r="B4" s="7"/>
      <c r="D4" s="49">
        <v>1</v>
      </c>
      <c r="E4" s="79" t="s">
        <v>48</v>
      </c>
      <c r="F4"/>
      <c r="G4"/>
      <c r="I4" s="82" t="s">
        <v>54</v>
      </c>
      <c r="J4"/>
      <c r="K4"/>
      <c r="L4" s="82" t="s">
        <v>58</v>
      </c>
      <c r="M4"/>
      <c r="N4" s="82" t="s">
        <v>64</v>
      </c>
      <c r="Q4"/>
      <c r="R4"/>
      <c r="T4" s="41"/>
      <c r="U4" s="49">
        <v>1</v>
      </c>
      <c r="V4" s="79" t="s">
        <v>48</v>
      </c>
      <c r="W4" s="15"/>
      <c r="X4"/>
      <c r="Y4"/>
      <c r="Z4" s="82" t="s">
        <v>58</v>
      </c>
      <c r="AA4" s="82" t="s">
        <v>64</v>
      </c>
    </row>
    <row r="5" spans="2:27" s="2" customFormat="1" ht="15.75">
      <c r="B5" s="7"/>
      <c r="D5" s="50">
        <v>2</v>
      </c>
      <c r="E5" s="80" t="s">
        <v>49</v>
      </c>
      <c r="F5"/>
      <c r="G5"/>
      <c r="I5" s="82" t="s">
        <v>55</v>
      </c>
      <c r="J5"/>
      <c r="K5" s="60"/>
      <c r="L5" s="82" t="s">
        <v>59</v>
      </c>
      <c r="M5"/>
      <c r="N5" s="82" t="s">
        <v>67</v>
      </c>
      <c r="Q5"/>
      <c r="R5"/>
      <c r="T5" s="15"/>
      <c r="U5" s="50">
        <v>2</v>
      </c>
      <c r="V5" s="80" t="s">
        <v>49</v>
      </c>
      <c r="W5"/>
      <c r="X5"/>
      <c r="Y5"/>
      <c r="Z5" s="82" t="s">
        <v>59</v>
      </c>
      <c r="AA5" s="82" t="s">
        <v>67</v>
      </c>
    </row>
    <row r="6" spans="2:27" s="2" customFormat="1" ht="15.75">
      <c r="B6" s="7"/>
      <c r="D6" s="49">
        <v>3</v>
      </c>
      <c r="E6" s="80" t="s">
        <v>50</v>
      </c>
      <c r="F6"/>
      <c r="G6"/>
      <c r="I6" s="82"/>
      <c r="J6"/>
      <c r="K6"/>
      <c r="L6" s="82" t="s">
        <v>60</v>
      </c>
      <c r="M6"/>
      <c r="N6" s="82" t="s">
        <v>66</v>
      </c>
      <c r="Q6"/>
      <c r="R6"/>
      <c r="T6" s="41"/>
      <c r="U6" s="49">
        <v>3</v>
      </c>
      <c r="V6" s="80" t="s">
        <v>50</v>
      </c>
      <c r="W6"/>
      <c r="X6"/>
      <c r="Y6"/>
      <c r="Z6" s="82" t="s">
        <v>60</v>
      </c>
      <c r="AA6" s="82" t="s">
        <v>66</v>
      </c>
    </row>
    <row r="7" spans="2:27" s="2" customFormat="1" ht="15.75">
      <c r="B7" s="7"/>
      <c r="D7" s="49">
        <v>4</v>
      </c>
      <c r="E7" s="79" t="s">
        <v>51</v>
      </c>
      <c r="F7"/>
      <c r="G7"/>
      <c r="H7"/>
      <c r="I7" s="82" t="s">
        <v>56</v>
      </c>
      <c r="J7"/>
      <c r="K7"/>
      <c r="L7" s="82" t="s">
        <v>61</v>
      </c>
      <c r="M7"/>
      <c r="N7" s="82" t="s">
        <v>68</v>
      </c>
      <c r="Q7"/>
      <c r="R7"/>
      <c r="T7" s="15"/>
      <c r="U7" s="49">
        <v>4</v>
      </c>
      <c r="V7" s="79" t="s">
        <v>51</v>
      </c>
      <c r="W7"/>
      <c r="X7"/>
      <c r="Y7"/>
      <c r="Z7" s="82" t="s">
        <v>61</v>
      </c>
      <c r="AA7" s="82" t="s">
        <v>68</v>
      </c>
    </row>
    <row r="8" spans="2:27" s="2" customFormat="1" ht="15.75">
      <c r="B8" s="7"/>
      <c r="D8" s="49">
        <v>5</v>
      </c>
      <c r="E8" s="81" t="s">
        <v>52</v>
      </c>
      <c r="F8"/>
      <c r="G8"/>
      <c r="I8" s="82" t="s">
        <v>57</v>
      </c>
      <c r="J8"/>
      <c r="K8"/>
      <c r="L8" s="82" t="s">
        <v>62</v>
      </c>
      <c r="M8"/>
      <c r="N8" s="82" t="s">
        <v>65</v>
      </c>
      <c r="Q8"/>
      <c r="R8"/>
      <c r="T8" s="15"/>
      <c r="U8" s="49">
        <v>5</v>
      </c>
      <c r="V8" s="81" t="s">
        <v>52</v>
      </c>
      <c r="W8"/>
      <c r="X8"/>
      <c r="Y8"/>
      <c r="Z8" s="82" t="s">
        <v>62</v>
      </c>
      <c r="AA8" s="82" t="s">
        <v>65</v>
      </c>
    </row>
    <row r="9" spans="2:27" s="2" customFormat="1" ht="15.75">
      <c r="B9" s="7"/>
      <c r="D9" s="50">
        <v>6</v>
      </c>
      <c r="E9" s="81" t="s">
        <v>53</v>
      </c>
      <c r="G9"/>
      <c r="J9"/>
      <c r="K9"/>
      <c r="L9" s="102" t="s">
        <v>63</v>
      </c>
      <c r="M9"/>
      <c r="N9" s="102" t="s">
        <v>69</v>
      </c>
      <c r="Q9"/>
      <c r="R9"/>
      <c r="U9" s="50">
        <v>6</v>
      </c>
      <c r="V9" s="81" t="s">
        <v>53</v>
      </c>
      <c r="W9"/>
      <c r="X9"/>
      <c r="Y9"/>
      <c r="Z9" s="102" t="s">
        <v>63</v>
      </c>
      <c r="AA9" s="102" t="s">
        <v>69</v>
      </c>
    </row>
    <row r="10" spans="2:27" s="2" customFormat="1" ht="15.75">
      <c r="B10" s="7"/>
      <c r="D10" s="30"/>
      <c r="E10" s="33" t="s">
        <v>7</v>
      </c>
      <c r="F10" s="33"/>
      <c r="G10" s="33"/>
      <c r="H10" s="31"/>
      <c r="I10" s="31"/>
      <c r="J10" s="31"/>
      <c r="K10" s="32"/>
      <c r="M10" s="8"/>
      <c r="P10"/>
      <c r="Q10"/>
      <c r="R10"/>
      <c r="S10"/>
      <c r="T10"/>
      <c r="V10" s="61"/>
      <c r="X10"/>
      <c r="Y10"/>
      <c r="Z10"/>
      <c r="AA10"/>
    </row>
    <row r="11" ht="15">
      <c r="B11" s="15" t="s">
        <v>5</v>
      </c>
    </row>
    <row r="12" spans="2:14" ht="12.75">
      <c r="B12" s="52"/>
      <c r="C12" s="14"/>
      <c r="D12" s="14"/>
      <c r="E12" s="14"/>
      <c r="F12" s="14"/>
      <c r="G12" s="2"/>
      <c r="H12" s="2"/>
      <c r="I12" s="2"/>
      <c r="J12" s="2"/>
      <c r="K12" s="2"/>
      <c r="L12" s="2"/>
      <c r="M12" s="2"/>
      <c r="N12" s="2"/>
    </row>
    <row r="13" spans="2:14" ht="15.75">
      <c r="B13" s="130" t="s">
        <v>71</v>
      </c>
      <c r="C13" s="14"/>
      <c r="D13" s="14"/>
      <c r="E13" s="14"/>
      <c r="F13" s="14"/>
      <c r="G13" s="2"/>
      <c r="H13" s="2"/>
      <c r="I13" s="2"/>
      <c r="J13" s="2"/>
      <c r="K13" s="2"/>
      <c r="L13" s="2"/>
      <c r="M13" s="2"/>
      <c r="N13" s="2"/>
    </row>
    <row r="14" spans="1:17" ht="15">
      <c r="A14" s="4"/>
      <c r="B14" s="53" t="s">
        <v>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4"/>
      <c r="P14" s="4"/>
      <c r="Q14" s="4"/>
    </row>
    <row r="15" spans="2:32" s="4" customFormat="1" ht="15">
      <c r="B15" s="28" t="s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s="4" customFormat="1" ht="15">
      <c r="A16"/>
      <c r="B16" s="131"/>
      <c r="C16" s="132" t="s">
        <v>72</v>
      </c>
      <c r="E16" s="133"/>
      <c r="R16"/>
      <c r="S16"/>
      <c r="T16"/>
      <c r="U16" s="83"/>
      <c r="V16" s="83" t="s">
        <v>2</v>
      </c>
      <c r="W16" s="84">
        <v>1</v>
      </c>
      <c r="X16" s="84">
        <v>2</v>
      </c>
      <c r="Y16" s="84">
        <v>3</v>
      </c>
      <c r="Z16" s="84">
        <v>4</v>
      </c>
      <c r="AA16" s="84">
        <v>5</v>
      </c>
      <c r="AB16" s="84">
        <v>6</v>
      </c>
      <c r="AC16"/>
      <c r="AD16"/>
      <c r="AE16"/>
      <c r="AF16"/>
    </row>
    <row r="17" spans="1:32" s="4" customFormat="1" ht="15.75">
      <c r="A17"/>
      <c r="B17" s="134"/>
      <c r="C17" s="135" t="s">
        <v>73</v>
      </c>
      <c r="E17" s="133"/>
      <c r="R17"/>
      <c r="S17"/>
      <c r="T17"/>
      <c r="U17" s="83"/>
      <c r="V17" s="83" t="s">
        <v>32</v>
      </c>
      <c r="W17" s="84"/>
      <c r="X17" s="84"/>
      <c r="Y17" s="84"/>
      <c r="Z17" s="84"/>
      <c r="AA17" s="84"/>
      <c r="AB17" s="84"/>
      <c r="AC17"/>
      <c r="AD17"/>
      <c r="AE17"/>
      <c r="AF17"/>
    </row>
    <row r="18" spans="2:28" ht="16.5" thickBot="1">
      <c r="B18" s="3"/>
      <c r="C18" s="4"/>
      <c r="F18" s="4"/>
      <c r="H18" s="121" t="s">
        <v>10</v>
      </c>
      <c r="I18" s="121"/>
      <c r="J18" s="28"/>
      <c r="U18" s="85">
        <f>SUM(W18:AB18)</f>
        <v>0</v>
      </c>
      <c r="V18" s="86">
        <v>45441</v>
      </c>
      <c r="W18" s="84"/>
      <c r="X18" s="84"/>
      <c r="Y18" s="84"/>
      <c r="Z18" s="84"/>
      <c r="AA18" s="84"/>
      <c r="AB18" s="84"/>
    </row>
    <row r="19" spans="1:28" ht="16.5" thickBot="1">
      <c r="A19" s="136" t="s">
        <v>28</v>
      </c>
      <c r="B19" s="137"/>
      <c r="C19" s="137"/>
      <c r="D19" s="54"/>
      <c r="E19" s="54"/>
      <c r="F19" s="54"/>
      <c r="G19" s="54"/>
      <c r="H19" s="111">
        <v>45469</v>
      </c>
      <c r="I19" s="112"/>
      <c r="J19" s="113"/>
      <c r="K19" s="108"/>
      <c r="L19" s="109"/>
      <c r="M19" s="136" t="s">
        <v>26</v>
      </c>
      <c r="N19" s="138"/>
      <c r="O19" s="137"/>
      <c r="P19" s="137"/>
      <c r="Q19" s="15"/>
      <c r="U19" s="85">
        <f aca="true" t="shared" si="0" ref="U19:U29">SUM(W19:AB19)</f>
        <v>0</v>
      </c>
      <c r="V19" s="86">
        <f>V18+7</f>
        <v>45448</v>
      </c>
      <c r="W19" s="84"/>
      <c r="X19" s="84"/>
      <c r="Y19" s="84"/>
      <c r="Z19" s="84"/>
      <c r="AA19" s="84"/>
      <c r="AB19" s="84"/>
    </row>
    <row r="20" spans="1:28" ht="15.75" thickBot="1">
      <c r="A20" s="16" t="s">
        <v>0</v>
      </c>
      <c r="B20" s="115">
        <v>0.78125</v>
      </c>
      <c r="C20" s="116"/>
      <c r="D20" s="117"/>
      <c r="E20" s="115">
        <v>0.7951388888888888</v>
      </c>
      <c r="F20" s="116"/>
      <c r="G20" s="117"/>
      <c r="H20" s="115">
        <v>0.7951388888888888</v>
      </c>
      <c r="I20" s="116"/>
      <c r="J20" s="117"/>
      <c r="K20" s="115">
        <v>0.8229166666666666</v>
      </c>
      <c r="L20" s="116"/>
      <c r="M20" s="117"/>
      <c r="N20" s="118">
        <v>0.8368055555555555</v>
      </c>
      <c r="O20" s="119"/>
      <c r="P20" s="120"/>
      <c r="Q20" s="21"/>
      <c r="U20" s="85">
        <f t="shared" si="0"/>
        <v>0</v>
      </c>
      <c r="V20" s="86">
        <f aca="true" t="shared" si="1" ref="V20:V30">V19+7</f>
        <v>45455</v>
      </c>
      <c r="W20" s="84"/>
      <c r="X20" s="84"/>
      <c r="Y20" s="84"/>
      <c r="Z20" s="84"/>
      <c r="AA20" s="84"/>
      <c r="AB20" s="84"/>
    </row>
    <row r="21" spans="1:28" s="15" customFormat="1" ht="18" customHeight="1">
      <c r="A21" s="17" t="s">
        <v>42</v>
      </c>
      <c r="B21" s="68">
        <v>3</v>
      </c>
      <c r="C21" s="43" t="s">
        <v>1</v>
      </c>
      <c r="D21" s="44">
        <v>5</v>
      </c>
      <c r="E21" s="42">
        <v>2</v>
      </c>
      <c r="F21" s="43" t="s">
        <v>1</v>
      </c>
      <c r="G21" s="128">
        <v>3</v>
      </c>
      <c r="H21" s="68">
        <v>3</v>
      </c>
      <c r="I21" s="43" t="s">
        <v>1</v>
      </c>
      <c r="J21" s="44">
        <v>4</v>
      </c>
      <c r="K21" s="42">
        <v>4</v>
      </c>
      <c r="L21" s="43" t="s">
        <v>1</v>
      </c>
      <c r="M21" s="44">
        <v>5</v>
      </c>
      <c r="N21" s="72">
        <v>3</v>
      </c>
      <c r="O21" s="45" t="s">
        <v>1</v>
      </c>
      <c r="P21" s="46">
        <v>6</v>
      </c>
      <c r="Q21" s="21"/>
      <c r="U21" s="85">
        <f t="shared" si="0"/>
        <v>0</v>
      </c>
      <c r="V21" s="86">
        <f t="shared" si="1"/>
        <v>45462</v>
      </c>
      <c r="W21" s="84"/>
      <c r="X21" s="84"/>
      <c r="Y21" s="84"/>
      <c r="Z21" s="84"/>
      <c r="AA21" s="84"/>
      <c r="AB21" s="84"/>
    </row>
    <row r="22" spans="1:28" s="15" customFormat="1" ht="18" customHeight="1">
      <c r="A22" s="23" t="s">
        <v>44</v>
      </c>
      <c r="B22" s="70">
        <v>2</v>
      </c>
      <c r="C22" s="24" t="s">
        <v>1</v>
      </c>
      <c r="D22" s="25">
        <v>6</v>
      </c>
      <c r="E22" s="23">
        <v>4</v>
      </c>
      <c r="F22" s="24" t="s">
        <v>1</v>
      </c>
      <c r="G22" s="25">
        <v>6</v>
      </c>
      <c r="H22" s="20">
        <v>5</v>
      </c>
      <c r="I22" s="21" t="s">
        <v>1</v>
      </c>
      <c r="J22" s="22">
        <v>6</v>
      </c>
      <c r="K22" s="71">
        <v>2</v>
      </c>
      <c r="L22" s="21" t="s">
        <v>1</v>
      </c>
      <c r="M22" s="22">
        <v>3</v>
      </c>
      <c r="N22" s="70">
        <v>2</v>
      </c>
      <c r="O22" s="24" t="s">
        <v>1</v>
      </c>
      <c r="P22" s="25">
        <v>4</v>
      </c>
      <c r="Q22" s="21"/>
      <c r="R22" s="21"/>
      <c r="S22" s="129" t="s">
        <v>10</v>
      </c>
      <c r="T22" s="129"/>
      <c r="U22" s="85">
        <f t="shared" si="0"/>
        <v>0</v>
      </c>
      <c r="V22" s="87">
        <f t="shared" si="1"/>
        <v>45469</v>
      </c>
      <c r="W22" s="88"/>
      <c r="X22" s="88"/>
      <c r="Y22" s="88"/>
      <c r="Z22" s="88"/>
      <c r="AA22" s="88"/>
      <c r="AB22" s="88"/>
    </row>
    <row r="23" spans="1:28" s="15" customFormat="1" ht="18" customHeight="1" thickBot="1">
      <c r="A23" s="34" t="s">
        <v>43</v>
      </c>
      <c r="B23" s="69">
        <v>1</v>
      </c>
      <c r="C23" s="35" t="s">
        <v>1</v>
      </c>
      <c r="D23" s="36">
        <v>4</v>
      </c>
      <c r="E23" s="69">
        <v>1</v>
      </c>
      <c r="F23" s="35" t="s">
        <v>1</v>
      </c>
      <c r="G23" s="36">
        <v>3</v>
      </c>
      <c r="H23" s="69">
        <v>1</v>
      </c>
      <c r="I23" s="35" t="s">
        <v>1</v>
      </c>
      <c r="J23" s="36">
        <v>2</v>
      </c>
      <c r="K23" s="69">
        <v>1</v>
      </c>
      <c r="L23" s="35" t="s">
        <v>1</v>
      </c>
      <c r="M23" s="36">
        <v>6</v>
      </c>
      <c r="N23" s="73">
        <v>1</v>
      </c>
      <c r="O23" s="47" t="s">
        <v>1</v>
      </c>
      <c r="P23" s="48">
        <v>5</v>
      </c>
      <c r="R23" s="21"/>
      <c r="S23" s="21"/>
      <c r="T23" s="21"/>
      <c r="U23" s="85">
        <f t="shared" si="0"/>
        <v>0</v>
      </c>
      <c r="V23" s="89">
        <f t="shared" si="1"/>
        <v>45476</v>
      </c>
      <c r="W23" s="59"/>
      <c r="X23" s="59"/>
      <c r="Y23" s="59"/>
      <c r="Z23" s="59"/>
      <c r="AA23" s="59"/>
      <c r="AB23" s="59"/>
    </row>
    <row r="24" spans="1:28" s="15" customFormat="1" ht="18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R24" s="21"/>
      <c r="S24" s="129" t="s">
        <v>11</v>
      </c>
      <c r="T24" s="129"/>
      <c r="U24" s="85">
        <f t="shared" si="0"/>
        <v>0</v>
      </c>
      <c r="V24" s="86">
        <f t="shared" si="1"/>
        <v>45483</v>
      </c>
      <c r="W24" s="84"/>
      <c r="X24" s="84"/>
      <c r="Y24" s="84"/>
      <c r="Z24" s="84"/>
      <c r="AA24" s="84"/>
      <c r="AB24" s="84"/>
    </row>
    <row r="25" spans="1:28" s="15" customFormat="1" ht="18" customHeight="1" thickBot="1">
      <c r="A25" s="39"/>
      <c r="B25" s="21"/>
      <c r="C25" s="21"/>
      <c r="D25" s="21"/>
      <c r="E25" s="27"/>
      <c r="G25" s="28"/>
      <c r="H25" s="121" t="s">
        <v>11</v>
      </c>
      <c r="I25" s="121"/>
      <c r="J25" s="28"/>
      <c r="K25" s="27"/>
      <c r="M25" s="28"/>
      <c r="N25" s="21"/>
      <c r="O25" s="21"/>
      <c r="P25" s="21"/>
      <c r="R25" s="21"/>
      <c r="S25" s="129" t="s">
        <v>12</v>
      </c>
      <c r="T25" s="129"/>
      <c r="U25" s="85">
        <f t="shared" si="0"/>
        <v>0</v>
      </c>
      <c r="V25" s="86">
        <f t="shared" si="1"/>
        <v>45490</v>
      </c>
      <c r="W25" s="84"/>
      <c r="X25" s="84"/>
      <c r="Y25" s="84"/>
      <c r="Z25" s="84"/>
      <c r="AA25" s="84"/>
      <c r="AB25" s="84"/>
    </row>
    <row r="26" spans="1:28" s="15" customFormat="1" ht="18" customHeight="1" thickBot="1">
      <c r="A26" s="136" t="s">
        <v>28</v>
      </c>
      <c r="B26" s="137"/>
      <c r="C26" s="137"/>
      <c r="D26" s="54"/>
      <c r="E26" s="54"/>
      <c r="F26" s="54"/>
      <c r="G26" s="54"/>
      <c r="H26" s="111">
        <f>H19+14</f>
        <v>45483</v>
      </c>
      <c r="I26" s="112"/>
      <c r="J26" s="113"/>
      <c r="K26" s="54"/>
      <c r="L26" s="54"/>
      <c r="M26" s="136" t="s">
        <v>25</v>
      </c>
      <c r="N26" s="137"/>
      <c r="O26" s="137"/>
      <c r="P26" s="137"/>
      <c r="S26" s="129" t="s">
        <v>13</v>
      </c>
      <c r="T26" s="129"/>
      <c r="U26" s="85">
        <f t="shared" si="0"/>
        <v>0</v>
      </c>
      <c r="V26" s="86">
        <f t="shared" si="1"/>
        <v>45497</v>
      </c>
      <c r="W26" s="84"/>
      <c r="X26" s="84"/>
      <c r="Y26" s="84"/>
      <c r="Z26" s="84"/>
      <c r="AA26" s="84"/>
      <c r="AB26" s="84"/>
    </row>
    <row r="27" spans="1:28" s="15" customFormat="1" ht="18" customHeight="1" thickBot="1">
      <c r="A27" s="16" t="s">
        <v>0</v>
      </c>
      <c r="B27" s="115">
        <v>0.78125</v>
      </c>
      <c r="C27" s="116"/>
      <c r="D27" s="117"/>
      <c r="E27" s="115">
        <v>0.7951388888888888</v>
      </c>
      <c r="F27" s="116"/>
      <c r="G27" s="117"/>
      <c r="H27" s="115">
        <v>0.7951388888888888</v>
      </c>
      <c r="I27" s="116"/>
      <c r="J27" s="117"/>
      <c r="K27" s="115">
        <v>0.8229166666666666</v>
      </c>
      <c r="L27" s="116"/>
      <c r="M27" s="117"/>
      <c r="N27" s="118">
        <v>0.8368055555555555</v>
      </c>
      <c r="O27" s="119"/>
      <c r="P27" s="120"/>
      <c r="S27" s="129" t="s">
        <v>14</v>
      </c>
      <c r="T27" s="129"/>
      <c r="U27" s="85">
        <f t="shared" si="0"/>
        <v>0</v>
      </c>
      <c r="V27" s="86">
        <f t="shared" si="1"/>
        <v>45504</v>
      </c>
      <c r="W27" s="84"/>
      <c r="X27" s="84"/>
      <c r="Y27" s="84"/>
      <c r="Z27" s="84"/>
      <c r="AA27" s="84"/>
      <c r="AB27" s="84"/>
    </row>
    <row r="28" spans="1:28" s="15" customFormat="1" ht="18" customHeight="1">
      <c r="A28" s="17" t="s">
        <v>42</v>
      </c>
      <c r="B28" s="17">
        <v>3</v>
      </c>
      <c r="C28" s="18" t="s">
        <v>1</v>
      </c>
      <c r="D28" s="66">
        <v>6</v>
      </c>
      <c r="E28" s="17">
        <v>1</v>
      </c>
      <c r="F28" s="18" t="s">
        <v>1</v>
      </c>
      <c r="G28" s="66">
        <v>6</v>
      </c>
      <c r="H28" s="17">
        <v>1</v>
      </c>
      <c r="I28" s="18" t="s">
        <v>1</v>
      </c>
      <c r="J28" s="19">
        <v>2</v>
      </c>
      <c r="K28" s="20">
        <v>1</v>
      </c>
      <c r="L28" s="21" t="s">
        <v>1</v>
      </c>
      <c r="M28" s="22">
        <v>3</v>
      </c>
      <c r="N28" s="17">
        <v>2</v>
      </c>
      <c r="O28" s="18" t="s">
        <v>1</v>
      </c>
      <c r="P28" s="66">
        <v>6</v>
      </c>
      <c r="S28" s="129" t="s">
        <v>15</v>
      </c>
      <c r="T28" s="129"/>
      <c r="U28" s="85">
        <f t="shared" si="0"/>
        <v>0</v>
      </c>
      <c r="V28" s="86">
        <f t="shared" si="1"/>
        <v>45511</v>
      </c>
      <c r="W28" s="84"/>
      <c r="X28" s="84"/>
      <c r="Y28" s="84"/>
      <c r="Z28" s="84"/>
      <c r="AA28" s="84"/>
      <c r="AB28" s="84"/>
    </row>
    <row r="29" spans="1:28" s="15" customFormat="1" ht="18" customHeight="1">
      <c r="A29" s="23" t="s">
        <v>44</v>
      </c>
      <c r="B29" s="23">
        <v>2</v>
      </c>
      <c r="C29" s="24" t="s">
        <v>1</v>
      </c>
      <c r="D29" s="67">
        <v>4</v>
      </c>
      <c r="E29" s="23">
        <v>2</v>
      </c>
      <c r="F29" s="24" t="s">
        <v>1</v>
      </c>
      <c r="G29" s="25">
        <v>3</v>
      </c>
      <c r="H29" s="23">
        <v>3</v>
      </c>
      <c r="I29" s="24" t="s">
        <v>1</v>
      </c>
      <c r="J29" s="67">
        <v>4</v>
      </c>
      <c r="K29" s="70">
        <v>4</v>
      </c>
      <c r="L29" s="24" t="s">
        <v>1</v>
      </c>
      <c r="M29" s="25">
        <v>6</v>
      </c>
      <c r="N29" s="23">
        <v>1</v>
      </c>
      <c r="O29" s="24" t="s">
        <v>1</v>
      </c>
      <c r="P29" s="67">
        <v>4</v>
      </c>
      <c r="S29" s="129" t="s">
        <v>16</v>
      </c>
      <c r="T29" s="129"/>
      <c r="U29" s="85">
        <f t="shared" si="0"/>
        <v>0</v>
      </c>
      <c r="V29" s="87">
        <f t="shared" si="1"/>
        <v>45518</v>
      </c>
      <c r="W29" s="87"/>
      <c r="X29" s="84"/>
      <c r="Y29" s="84"/>
      <c r="Z29" s="84"/>
      <c r="AA29" s="84"/>
      <c r="AB29" s="84"/>
    </row>
    <row r="30" spans="1:28" s="15" customFormat="1" ht="18" customHeight="1" thickBot="1">
      <c r="A30" s="34" t="s">
        <v>43</v>
      </c>
      <c r="B30" s="34">
        <v>1</v>
      </c>
      <c r="C30" s="35" t="s">
        <v>1</v>
      </c>
      <c r="D30" s="64">
        <v>5</v>
      </c>
      <c r="E30" s="34">
        <v>4</v>
      </c>
      <c r="F30" s="35" t="s">
        <v>1</v>
      </c>
      <c r="G30" s="64">
        <v>5</v>
      </c>
      <c r="H30" s="69">
        <v>5</v>
      </c>
      <c r="I30" s="35" t="s">
        <v>1</v>
      </c>
      <c r="J30" s="36">
        <v>6</v>
      </c>
      <c r="K30" s="34">
        <v>2</v>
      </c>
      <c r="L30" s="35" t="s">
        <v>1</v>
      </c>
      <c r="M30" s="64">
        <v>5</v>
      </c>
      <c r="N30" s="34">
        <v>3</v>
      </c>
      <c r="O30" s="35" t="s">
        <v>1</v>
      </c>
      <c r="P30" s="64">
        <v>5</v>
      </c>
      <c r="R30" s="21"/>
      <c r="S30" s="21"/>
      <c r="T30" s="21"/>
      <c r="U30" s="85"/>
      <c r="V30" s="89">
        <f t="shared" si="1"/>
        <v>45525</v>
      </c>
      <c r="W30" s="59"/>
      <c r="X30" s="59"/>
      <c r="Y30" s="59"/>
      <c r="Z30" s="59"/>
      <c r="AA30" s="59"/>
      <c r="AB30" s="59"/>
    </row>
    <row r="31" spans="1:28" s="15" customFormat="1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R31" s="21"/>
      <c r="S31" s="21"/>
      <c r="T31" s="21"/>
      <c r="U31" s="90" t="s">
        <v>39</v>
      </c>
      <c r="V31" s="91"/>
      <c r="W31" s="92">
        <f aca="true" t="shared" si="2" ref="W31:AB31">SUM(W18:W30)</f>
        <v>0</v>
      </c>
      <c r="X31" s="92">
        <f t="shared" si="2"/>
        <v>0</v>
      </c>
      <c r="Y31" s="92">
        <f t="shared" si="2"/>
        <v>0</v>
      </c>
      <c r="Z31" s="92">
        <f t="shared" si="2"/>
        <v>0</v>
      </c>
      <c r="AA31" s="92">
        <f t="shared" si="2"/>
        <v>0</v>
      </c>
      <c r="AB31" s="92">
        <f t="shared" si="2"/>
        <v>0</v>
      </c>
    </row>
    <row r="32" spans="1:28" s="15" customFormat="1" ht="18" customHeight="1" thickBot="1">
      <c r="A32" s="26" t="s">
        <v>6</v>
      </c>
      <c r="H32" s="121" t="s">
        <v>12</v>
      </c>
      <c r="I32" s="121"/>
      <c r="R32" s="21"/>
      <c r="S32" s="21"/>
      <c r="T32" s="21"/>
      <c r="U32" s="90" t="s">
        <v>33</v>
      </c>
      <c r="V32" s="93"/>
      <c r="W32" s="92">
        <f aca="true" t="shared" si="3" ref="W32:AB32">COUNT(W18:W30)</f>
        <v>0</v>
      </c>
      <c r="X32" s="92">
        <f t="shared" si="3"/>
        <v>0</v>
      </c>
      <c r="Y32" s="92">
        <f t="shared" si="3"/>
        <v>0</v>
      </c>
      <c r="Z32" s="92">
        <f t="shared" si="3"/>
        <v>0</v>
      </c>
      <c r="AA32" s="92">
        <f t="shared" si="3"/>
        <v>0</v>
      </c>
      <c r="AB32" s="92">
        <f t="shared" si="3"/>
        <v>0</v>
      </c>
    </row>
    <row r="33" spans="1:28" s="15" customFormat="1" ht="18" customHeight="1" thickBot="1">
      <c r="A33" s="136" t="s">
        <v>28</v>
      </c>
      <c r="B33" s="137"/>
      <c r="C33" s="137"/>
      <c r="D33" s="54"/>
      <c r="E33" s="54"/>
      <c r="F33" s="54"/>
      <c r="G33" s="54"/>
      <c r="H33" s="111">
        <f>H26+7</f>
        <v>45490</v>
      </c>
      <c r="I33" s="112"/>
      <c r="J33" s="113"/>
      <c r="K33" s="54"/>
      <c r="L33" s="54"/>
      <c r="M33" s="136" t="s">
        <v>26</v>
      </c>
      <c r="N33" s="137"/>
      <c r="O33" s="137"/>
      <c r="P33" s="137"/>
      <c r="U33" s="94" t="s">
        <v>34</v>
      </c>
      <c r="V33" s="95"/>
      <c r="W33" s="96" t="e">
        <f aca="true" t="shared" si="4" ref="W33:AB33">W31/(W32*5)</f>
        <v>#DIV/0!</v>
      </c>
      <c r="X33" s="96" t="e">
        <f t="shared" si="4"/>
        <v>#DIV/0!</v>
      </c>
      <c r="Y33" s="96" t="e">
        <f t="shared" si="4"/>
        <v>#DIV/0!</v>
      </c>
      <c r="Z33" s="96" t="e">
        <f t="shared" si="4"/>
        <v>#DIV/0!</v>
      </c>
      <c r="AA33" s="96" t="e">
        <f t="shared" si="4"/>
        <v>#DIV/0!</v>
      </c>
      <c r="AB33" s="96" t="e">
        <f t="shared" si="4"/>
        <v>#DIV/0!</v>
      </c>
    </row>
    <row r="34" spans="1:28" s="15" customFormat="1" ht="18" customHeight="1" thickBot="1">
      <c r="A34" s="16" t="s">
        <v>0</v>
      </c>
      <c r="B34" s="115">
        <v>0.78125</v>
      </c>
      <c r="C34" s="116"/>
      <c r="D34" s="117"/>
      <c r="E34" s="115">
        <v>0.7951388888888888</v>
      </c>
      <c r="F34" s="116"/>
      <c r="G34" s="117"/>
      <c r="H34" s="115">
        <v>0.7951388888888888</v>
      </c>
      <c r="I34" s="116"/>
      <c r="J34" s="117"/>
      <c r="K34" s="115">
        <v>0.8229166666666666</v>
      </c>
      <c r="L34" s="116"/>
      <c r="M34" s="117"/>
      <c r="N34" s="118">
        <v>0.8368055555555555</v>
      </c>
      <c r="O34" s="119"/>
      <c r="P34" s="120"/>
      <c r="U34" s="97" t="s">
        <v>35</v>
      </c>
      <c r="V34" s="83"/>
      <c r="W34" s="98"/>
      <c r="X34" s="98"/>
      <c r="Y34" s="98"/>
      <c r="Z34" s="98"/>
      <c r="AA34" s="98"/>
      <c r="AB34" s="98"/>
    </row>
    <row r="35" spans="1:28" s="15" customFormat="1" ht="18" customHeight="1">
      <c r="A35" s="17" t="s">
        <v>42</v>
      </c>
      <c r="B35" s="68">
        <v>1</v>
      </c>
      <c r="C35" s="43" t="s">
        <v>1</v>
      </c>
      <c r="D35" s="44">
        <v>4</v>
      </c>
      <c r="E35" s="68">
        <v>1</v>
      </c>
      <c r="F35" s="43" t="s">
        <v>1</v>
      </c>
      <c r="G35" s="44">
        <v>3</v>
      </c>
      <c r="H35" s="42">
        <v>5</v>
      </c>
      <c r="I35" s="43" t="s">
        <v>1</v>
      </c>
      <c r="J35" s="44">
        <v>6</v>
      </c>
      <c r="K35" s="68">
        <v>1</v>
      </c>
      <c r="L35" s="43" t="s">
        <v>1</v>
      </c>
      <c r="M35" s="44">
        <v>6</v>
      </c>
      <c r="N35" s="68">
        <v>1</v>
      </c>
      <c r="O35" s="43" t="s">
        <v>1</v>
      </c>
      <c r="P35" s="44">
        <v>5</v>
      </c>
      <c r="U35" s="97" t="s">
        <v>36</v>
      </c>
      <c r="V35" s="99"/>
      <c r="W35" s="98"/>
      <c r="X35" s="98"/>
      <c r="Y35" s="98"/>
      <c r="Z35" s="98"/>
      <c r="AA35" s="98"/>
      <c r="AB35" s="98"/>
    </row>
    <row r="36" spans="1:28" s="15" customFormat="1" ht="18" customHeight="1">
      <c r="A36" s="23" t="s">
        <v>44</v>
      </c>
      <c r="B36" s="71">
        <v>2</v>
      </c>
      <c r="C36" s="21" t="s">
        <v>1</v>
      </c>
      <c r="D36" s="22">
        <v>6</v>
      </c>
      <c r="E36" s="71">
        <v>2</v>
      </c>
      <c r="F36" s="21" t="s">
        <v>1</v>
      </c>
      <c r="G36" s="22">
        <v>5</v>
      </c>
      <c r="H36" s="20">
        <v>1</v>
      </c>
      <c r="I36" s="21" t="s">
        <v>1</v>
      </c>
      <c r="J36" s="65">
        <v>2</v>
      </c>
      <c r="K36" s="71">
        <v>2</v>
      </c>
      <c r="L36" s="21" t="s">
        <v>1</v>
      </c>
      <c r="M36" s="22">
        <v>3</v>
      </c>
      <c r="N36" s="71">
        <v>2</v>
      </c>
      <c r="O36" s="21" t="s">
        <v>1</v>
      </c>
      <c r="P36" s="22">
        <v>4</v>
      </c>
      <c r="U36" s="100" t="s">
        <v>37</v>
      </c>
      <c r="V36" s="101"/>
      <c r="W36" s="83"/>
      <c r="X36" s="83"/>
      <c r="Y36" s="83"/>
      <c r="Z36" s="83"/>
      <c r="AA36" s="83"/>
      <c r="AB36" s="83"/>
    </row>
    <row r="37" spans="1:28" s="15" customFormat="1" ht="22.5" customHeight="1" thickBot="1">
      <c r="A37" s="34" t="s">
        <v>43</v>
      </c>
      <c r="B37" s="69">
        <v>3</v>
      </c>
      <c r="C37" s="35" t="s">
        <v>1</v>
      </c>
      <c r="D37" s="36">
        <v>5</v>
      </c>
      <c r="E37" s="34">
        <v>4</v>
      </c>
      <c r="F37" s="35" t="s">
        <v>1</v>
      </c>
      <c r="G37" s="36">
        <v>6</v>
      </c>
      <c r="H37" s="69">
        <v>3</v>
      </c>
      <c r="I37" s="35" t="s">
        <v>1</v>
      </c>
      <c r="J37" s="36">
        <v>4</v>
      </c>
      <c r="K37" s="34">
        <v>4</v>
      </c>
      <c r="L37" s="35" t="s">
        <v>1</v>
      </c>
      <c r="M37" s="36">
        <v>5</v>
      </c>
      <c r="N37" s="69">
        <v>3</v>
      </c>
      <c r="O37" s="35" t="s">
        <v>1</v>
      </c>
      <c r="P37" s="36">
        <v>6</v>
      </c>
      <c r="U37" s="97" t="s">
        <v>38</v>
      </c>
      <c r="V37" s="83"/>
      <c r="W37" s="83"/>
      <c r="X37" s="83"/>
      <c r="Y37" s="83"/>
      <c r="Z37" s="83"/>
      <c r="AA37" s="83"/>
      <c r="AB37" s="83"/>
    </row>
    <row r="38" spans="1:28" s="15" customFormat="1" ht="24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U38"/>
      <c r="V38"/>
      <c r="W38"/>
      <c r="X38"/>
      <c r="Y38"/>
      <c r="Z38"/>
      <c r="AA38"/>
      <c r="AB38"/>
    </row>
    <row r="39" spans="1:16" s="15" customFormat="1" ht="24.75" customHeight="1" thickBot="1">
      <c r="A39" s="26"/>
      <c r="B39" s="21"/>
      <c r="C39" s="21"/>
      <c r="D39" s="21"/>
      <c r="E39" s="21"/>
      <c r="F39" s="21"/>
      <c r="G39" s="21"/>
      <c r="H39" s="121" t="s">
        <v>13</v>
      </c>
      <c r="I39" s="121"/>
      <c r="J39" s="21"/>
      <c r="K39" s="21"/>
      <c r="L39" s="21"/>
      <c r="M39" s="21"/>
      <c r="N39"/>
      <c r="O39"/>
      <c r="P39"/>
    </row>
    <row r="40" spans="1:16" s="15" customFormat="1" ht="23.25" customHeight="1" thickBot="1">
      <c r="A40" s="55" t="s">
        <v>28</v>
      </c>
      <c r="B40" s="54"/>
      <c r="C40" s="54"/>
      <c r="D40" s="54"/>
      <c r="E40" s="54"/>
      <c r="F40" s="54"/>
      <c r="G40" s="54"/>
      <c r="H40" s="111">
        <f>+H33+7</f>
        <v>45497</v>
      </c>
      <c r="I40" s="112"/>
      <c r="J40" s="113"/>
      <c r="K40" s="54"/>
      <c r="L40" s="54"/>
      <c r="M40" s="55" t="s">
        <v>25</v>
      </c>
      <c r="N40" s="54"/>
      <c r="O40" s="54"/>
      <c r="P40" s="54"/>
    </row>
    <row r="41" spans="1:16" s="15" customFormat="1" ht="18" customHeight="1" thickBot="1">
      <c r="A41" s="16" t="s">
        <v>0</v>
      </c>
      <c r="B41" s="115">
        <v>0.78125</v>
      </c>
      <c r="C41" s="116"/>
      <c r="D41" s="117"/>
      <c r="E41" s="115">
        <v>0.7951388888888888</v>
      </c>
      <c r="F41" s="116"/>
      <c r="G41" s="117"/>
      <c r="H41" s="115">
        <v>0.7951388888888888</v>
      </c>
      <c r="I41" s="116"/>
      <c r="J41" s="117"/>
      <c r="K41" s="115">
        <v>0.8229166666666666</v>
      </c>
      <c r="L41" s="116"/>
      <c r="M41" s="117"/>
      <c r="N41" s="118">
        <v>0.8368055555555555</v>
      </c>
      <c r="O41" s="119"/>
      <c r="P41" s="120"/>
    </row>
    <row r="42" spans="1:16" s="15" customFormat="1" ht="18" customHeight="1">
      <c r="A42" s="17" t="s">
        <v>42</v>
      </c>
      <c r="B42" s="17">
        <v>2</v>
      </c>
      <c r="C42" s="18" t="s">
        <v>1</v>
      </c>
      <c r="D42" s="66">
        <v>6</v>
      </c>
      <c r="E42" s="17">
        <v>1</v>
      </c>
      <c r="F42" s="18" t="s">
        <v>1</v>
      </c>
      <c r="G42" s="19">
        <v>3</v>
      </c>
      <c r="H42" s="17">
        <v>5</v>
      </c>
      <c r="I42" s="18" t="s">
        <v>1</v>
      </c>
      <c r="J42" s="66">
        <v>6</v>
      </c>
      <c r="K42" s="17">
        <v>1</v>
      </c>
      <c r="L42" s="18" t="s">
        <v>1</v>
      </c>
      <c r="M42" s="66">
        <v>6</v>
      </c>
      <c r="N42" s="17">
        <v>3</v>
      </c>
      <c r="O42" s="18" t="s">
        <v>1</v>
      </c>
      <c r="P42" s="66">
        <v>6</v>
      </c>
    </row>
    <row r="43" spans="1:16" s="15" customFormat="1" ht="18" customHeight="1">
      <c r="A43" s="23" t="s">
        <v>44</v>
      </c>
      <c r="B43" s="20">
        <v>3</v>
      </c>
      <c r="C43" s="21" t="s">
        <v>1</v>
      </c>
      <c r="D43" s="65">
        <v>5</v>
      </c>
      <c r="E43" s="20">
        <v>2</v>
      </c>
      <c r="F43" s="21" t="s">
        <v>1</v>
      </c>
      <c r="G43" s="65">
        <v>5</v>
      </c>
      <c r="H43" s="20">
        <v>1</v>
      </c>
      <c r="I43" s="21" t="s">
        <v>1</v>
      </c>
      <c r="J43" s="22">
        <v>2</v>
      </c>
      <c r="K43" s="20">
        <v>4</v>
      </c>
      <c r="L43" s="21" t="s">
        <v>1</v>
      </c>
      <c r="M43" s="65">
        <v>5</v>
      </c>
      <c r="N43" s="20">
        <v>1</v>
      </c>
      <c r="O43" s="21" t="s">
        <v>1</v>
      </c>
      <c r="P43" s="65">
        <v>5</v>
      </c>
    </row>
    <row r="44" spans="1:16" s="15" customFormat="1" ht="18" customHeight="1" thickBot="1">
      <c r="A44" s="34" t="s">
        <v>43</v>
      </c>
      <c r="B44" s="34">
        <v>1</v>
      </c>
      <c r="C44" s="35" t="s">
        <v>1</v>
      </c>
      <c r="D44" s="64">
        <v>4</v>
      </c>
      <c r="E44" s="69">
        <v>4</v>
      </c>
      <c r="F44" s="35" t="s">
        <v>1</v>
      </c>
      <c r="G44" s="36">
        <v>6</v>
      </c>
      <c r="H44" s="34">
        <v>3</v>
      </c>
      <c r="I44" s="35" t="s">
        <v>1</v>
      </c>
      <c r="J44" s="64">
        <v>4</v>
      </c>
      <c r="K44" s="34">
        <v>2</v>
      </c>
      <c r="L44" s="35" t="s">
        <v>1</v>
      </c>
      <c r="M44" s="36">
        <v>3</v>
      </c>
      <c r="N44" s="34">
        <v>2</v>
      </c>
      <c r="O44" s="35" t="s">
        <v>1</v>
      </c>
      <c r="P44" s="64">
        <v>4</v>
      </c>
    </row>
    <row r="45" spans="1:16" s="15" customFormat="1" ht="18" customHeight="1">
      <c r="A45" s="2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</row>
    <row r="46" spans="1:16" s="15" customFormat="1" ht="18" customHeight="1" thickBot="1">
      <c r="A46" s="26"/>
      <c r="B46" s="21"/>
      <c r="C46" s="21"/>
      <c r="D46" s="21"/>
      <c r="E46" s="21"/>
      <c r="F46" s="21"/>
      <c r="G46" s="21"/>
      <c r="H46" s="121" t="s">
        <v>14</v>
      </c>
      <c r="I46" s="121"/>
      <c r="J46" s="21"/>
      <c r="K46" s="21"/>
      <c r="L46" s="21"/>
      <c r="M46" s="21"/>
      <c r="N46" s="21"/>
      <c r="O46" s="21"/>
      <c r="P46" s="21"/>
    </row>
    <row r="47" spans="1:16" s="15" customFormat="1" ht="18" customHeight="1" thickBot="1">
      <c r="A47" s="136" t="s">
        <v>28</v>
      </c>
      <c r="B47" s="137"/>
      <c r="C47" s="137"/>
      <c r="D47" s="54"/>
      <c r="E47" s="54"/>
      <c r="F47" s="54"/>
      <c r="G47" s="54"/>
      <c r="H47" s="111">
        <f>+H40+7</f>
        <v>45504</v>
      </c>
      <c r="I47" s="112"/>
      <c r="J47" s="113"/>
      <c r="K47" s="54"/>
      <c r="L47" s="54"/>
      <c r="M47" s="136" t="s">
        <v>26</v>
      </c>
      <c r="N47" s="137"/>
      <c r="O47" s="137"/>
      <c r="P47" s="137"/>
    </row>
    <row r="48" spans="1:16" s="15" customFormat="1" ht="18" customHeight="1" thickBot="1">
      <c r="A48" s="16" t="s">
        <v>0</v>
      </c>
      <c r="B48" s="115">
        <v>0.78125</v>
      </c>
      <c r="C48" s="116"/>
      <c r="D48" s="117"/>
      <c r="E48" s="115">
        <v>0.7951388888888888</v>
      </c>
      <c r="F48" s="116"/>
      <c r="G48" s="117"/>
      <c r="H48" s="115">
        <v>0.7951388888888888</v>
      </c>
      <c r="I48" s="116"/>
      <c r="J48" s="117"/>
      <c r="K48" s="115">
        <v>0.8229166666666666</v>
      </c>
      <c r="L48" s="116"/>
      <c r="M48" s="117"/>
      <c r="N48" s="118">
        <v>0.8368055555555555</v>
      </c>
      <c r="O48" s="119"/>
      <c r="P48" s="120"/>
    </row>
    <row r="49" spans="1:16" s="15" customFormat="1" ht="18" customHeight="1">
      <c r="A49" s="17" t="s">
        <v>42</v>
      </c>
      <c r="B49" s="74">
        <v>2</v>
      </c>
      <c r="C49" s="18" t="s">
        <v>1</v>
      </c>
      <c r="D49" s="19">
        <v>6</v>
      </c>
      <c r="E49" s="17">
        <v>1</v>
      </c>
      <c r="F49" s="18" t="s">
        <v>1</v>
      </c>
      <c r="G49" s="66">
        <v>2</v>
      </c>
      <c r="H49" s="74">
        <v>2</v>
      </c>
      <c r="I49" s="18" t="s">
        <v>1</v>
      </c>
      <c r="J49" s="19">
        <v>5</v>
      </c>
      <c r="K49" s="17">
        <v>4</v>
      </c>
      <c r="L49" s="18" t="s">
        <v>1</v>
      </c>
      <c r="M49" s="19">
        <v>5</v>
      </c>
      <c r="N49" s="74">
        <v>2</v>
      </c>
      <c r="O49" s="18" t="s">
        <v>1</v>
      </c>
      <c r="P49" s="19">
        <v>4</v>
      </c>
    </row>
    <row r="50" spans="1:16" s="15" customFormat="1" ht="18" customHeight="1">
      <c r="A50" s="23" t="s">
        <v>44</v>
      </c>
      <c r="B50" s="71">
        <v>3</v>
      </c>
      <c r="C50" s="21" t="s">
        <v>1</v>
      </c>
      <c r="D50" s="22">
        <v>5</v>
      </c>
      <c r="E50" s="71">
        <v>3</v>
      </c>
      <c r="F50" s="21" t="s">
        <v>1</v>
      </c>
      <c r="G50" s="22">
        <v>4</v>
      </c>
      <c r="H50" s="20">
        <v>1</v>
      </c>
      <c r="I50" s="21" t="s">
        <v>1</v>
      </c>
      <c r="J50" s="65">
        <v>3</v>
      </c>
      <c r="K50" s="20">
        <v>2</v>
      </c>
      <c r="L50" s="21" t="s">
        <v>1</v>
      </c>
      <c r="M50" s="65">
        <v>3</v>
      </c>
      <c r="N50" s="71">
        <v>3</v>
      </c>
      <c r="O50" s="21" t="s">
        <v>1</v>
      </c>
      <c r="P50" s="22">
        <v>6</v>
      </c>
    </row>
    <row r="51" spans="1:16" s="15" customFormat="1" ht="18" customHeight="1" thickBot="1">
      <c r="A51" s="34" t="s">
        <v>43</v>
      </c>
      <c r="B51" s="69">
        <v>1</v>
      </c>
      <c r="C51" s="35" t="s">
        <v>1</v>
      </c>
      <c r="D51" s="36">
        <v>4</v>
      </c>
      <c r="E51" s="34">
        <v>5</v>
      </c>
      <c r="F51" s="35" t="s">
        <v>1</v>
      </c>
      <c r="G51" s="36">
        <v>6</v>
      </c>
      <c r="H51" s="34">
        <v>4</v>
      </c>
      <c r="I51" s="35" t="s">
        <v>1</v>
      </c>
      <c r="J51" s="36">
        <v>6</v>
      </c>
      <c r="K51" s="69">
        <v>1</v>
      </c>
      <c r="L51" s="35" t="s">
        <v>1</v>
      </c>
      <c r="M51" s="36">
        <v>6</v>
      </c>
      <c r="N51" s="69">
        <v>1</v>
      </c>
      <c r="O51" s="35" t="s">
        <v>1</v>
      </c>
      <c r="P51" s="36">
        <v>5</v>
      </c>
    </row>
    <row r="52" spans="1:16" s="15" customFormat="1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s="15" customFormat="1" ht="18" customHeight="1" thickBot="1">
      <c r="A53" s="26"/>
      <c r="B53" s="21"/>
      <c r="C53" s="21"/>
      <c r="D53" s="21"/>
      <c r="E53" s="21"/>
      <c r="F53" s="21"/>
      <c r="G53" s="21"/>
      <c r="H53" s="121" t="s">
        <v>15</v>
      </c>
      <c r="I53" s="121"/>
      <c r="J53" s="21"/>
      <c r="K53" s="21"/>
      <c r="L53" s="21"/>
      <c r="M53" s="21"/>
      <c r="N53" s="21"/>
      <c r="O53" s="21"/>
      <c r="P53" s="21"/>
    </row>
    <row r="54" spans="1:16" s="15" customFormat="1" ht="18" customHeight="1" thickBot="1">
      <c r="A54" s="136" t="s">
        <v>28</v>
      </c>
      <c r="B54" s="137"/>
      <c r="C54" s="137"/>
      <c r="D54" s="54"/>
      <c r="E54" s="54"/>
      <c r="F54" s="54"/>
      <c r="G54" s="54"/>
      <c r="H54" s="111">
        <f>+H47+7</f>
        <v>45511</v>
      </c>
      <c r="I54" s="112"/>
      <c r="J54" s="113"/>
      <c r="K54" s="54"/>
      <c r="L54" s="54"/>
      <c r="M54" s="136" t="s">
        <v>25</v>
      </c>
      <c r="N54" s="137"/>
      <c r="O54" s="137"/>
      <c r="P54" s="137"/>
    </row>
    <row r="55" spans="1:16" s="15" customFormat="1" ht="18" customHeight="1" thickBot="1">
      <c r="A55" s="16" t="s">
        <v>0</v>
      </c>
      <c r="B55" s="115">
        <v>0.78125</v>
      </c>
      <c r="C55" s="116"/>
      <c r="D55" s="117"/>
      <c r="E55" s="115">
        <v>0.7951388888888888</v>
      </c>
      <c r="F55" s="116"/>
      <c r="G55" s="117"/>
      <c r="H55" s="115">
        <v>0.7951388888888888</v>
      </c>
      <c r="I55" s="116"/>
      <c r="J55" s="117"/>
      <c r="K55" s="115">
        <v>0.8229166666666666</v>
      </c>
      <c r="L55" s="116"/>
      <c r="M55" s="117"/>
      <c r="N55" s="118">
        <v>0.8368055555555555</v>
      </c>
      <c r="O55" s="119"/>
      <c r="P55" s="120"/>
    </row>
    <row r="56" spans="1:16" s="15" customFormat="1" ht="18" customHeight="1">
      <c r="A56" s="17" t="s">
        <v>42</v>
      </c>
      <c r="B56" s="17">
        <v>2</v>
      </c>
      <c r="C56" s="18" t="s">
        <v>1</v>
      </c>
      <c r="D56" s="66">
        <v>6</v>
      </c>
      <c r="E56" s="17">
        <v>1</v>
      </c>
      <c r="F56" s="18" t="s">
        <v>1</v>
      </c>
      <c r="G56" s="66">
        <v>6</v>
      </c>
      <c r="H56" s="17">
        <v>4</v>
      </c>
      <c r="I56" s="18" t="s">
        <v>1</v>
      </c>
      <c r="J56" s="66">
        <v>6</v>
      </c>
      <c r="K56" s="17">
        <v>5</v>
      </c>
      <c r="L56" s="18" t="s">
        <v>1</v>
      </c>
      <c r="M56" s="66">
        <v>6</v>
      </c>
      <c r="N56" s="17">
        <v>3</v>
      </c>
      <c r="O56" s="18" t="s">
        <v>1</v>
      </c>
      <c r="P56" s="66">
        <v>6</v>
      </c>
    </row>
    <row r="57" spans="1:16" s="15" customFormat="1" ht="18" customHeight="1">
      <c r="A57" s="23" t="s">
        <v>44</v>
      </c>
      <c r="B57" s="20">
        <v>3</v>
      </c>
      <c r="C57" s="21" t="s">
        <v>1</v>
      </c>
      <c r="D57" s="65">
        <v>5</v>
      </c>
      <c r="E57" s="20">
        <v>2</v>
      </c>
      <c r="F57" s="21" t="s">
        <v>1</v>
      </c>
      <c r="G57" s="22">
        <v>3</v>
      </c>
      <c r="H57" s="20">
        <v>2</v>
      </c>
      <c r="I57" s="21" t="s">
        <v>1</v>
      </c>
      <c r="J57" s="65">
        <v>5</v>
      </c>
      <c r="K57" s="20">
        <v>1</v>
      </c>
      <c r="L57" s="21" t="s">
        <v>1</v>
      </c>
      <c r="M57" s="22">
        <v>2</v>
      </c>
      <c r="N57" s="20">
        <v>1</v>
      </c>
      <c r="O57" s="21" t="s">
        <v>1</v>
      </c>
      <c r="P57" s="65">
        <v>5</v>
      </c>
    </row>
    <row r="58" spans="1:16" s="15" customFormat="1" ht="18" customHeight="1" thickBot="1">
      <c r="A58" s="34" t="s">
        <v>43</v>
      </c>
      <c r="B58" s="34">
        <v>1</v>
      </c>
      <c r="C58" s="35" t="s">
        <v>1</v>
      </c>
      <c r="D58" s="64">
        <v>4</v>
      </c>
      <c r="E58" s="69">
        <v>4</v>
      </c>
      <c r="F58" s="35" t="s">
        <v>1</v>
      </c>
      <c r="G58" s="36">
        <v>5</v>
      </c>
      <c r="H58" s="34">
        <v>1</v>
      </c>
      <c r="I58" s="35" t="s">
        <v>1</v>
      </c>
      <c r="J58" s="36">
        <v>3</v>
      </c>
      <c r="K58" s="34">
        <v>3</v>
      </c>
      <c r="L58" s="35" t="s">
        <v>1</v>
      </c>
      <c r="M58" s="64">
        <v>4</v>
      </c>
      <c r="N58" s="34">
        <v>2</v>
      </c>
      <c r="O58" s="35" t="s">
        <v>1</v>
      </c>
      <c r="P58" s="64">
        <v>4</v>
      </c>
    </row>
    <row r="59" spans="1:16" s="15" customFormat="1" ht="18" customHeight="1">
      <c r="A59" s="26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s="15" customFormat="1" ht="18" customHeight="1" thickBot="1">
      <c r="A60" s="26"/>
      <c r="B60" s="21"/>
      <c r="C60" s="21"/>
      <c r="D60" s="21"/>
      <c r="E60" s="21"/>
      <c r="F60" s="21"/>
      <c r="G60" s="21"/>
      <c r="H60" s="121" t="s">
        <v>16</v>
      </c>
      <c r="I60" s="121"/>
      <c r="J60" s="21"/>
      <c r="K60" s="21"/>
      <c r="L60" s="21"/>
      <c r="M60" s="21"/>
      <c r="N60" s="21"/>
      <c r="O60" s="21"/>
      <c r="P60" s="21"/>
    </row>
    <row r="61" spans="1:16" s="15" customFormat="1" ht="18" customHeight="1" thickBot="1">
      <c r="A61" s="136" t="s">
        <v>28</v>
      </c>
      <c r="B61" s="137"/>
      <c r="C61" s="137"/>
      <c r="D61" s="54"/>
      <c r="E61" s="54"/>
      <c r="F61" s="54"/>
      <c r="G61" s="54"/>
      <c r="H61" s="111">
        <f>+H54+7</f>
        <v>45518</v>
      </c>
      <c r="I61" s="112"/>
      <c r="J61" s="113"/>
      <c r="K61" s="54"/>
      <c r="L61" s="54"/>
      <c r="M61" s="136" t="s">
        <v>26</v>
      </c>
      <c r="N61" s="137"/>
      <c r="O61" s="137"/>
      <c r="P61" s="137"/>
    </row>
    <row r="62" spans="1:16" s="15" customFormat="1" ht="18" customHeight="1" thickBot="1">
      <c r="A62" s="16" t="s">
        <v>0</v>
      </c>
      <c r="B62" s="115">
        <v>0.78125</v>
      </c>
      <c r="C62" s="116"/>
      <c r="D62" s="117"/>
      <c r="E62" s="115">
        <v>0.7951388888888888</v>
      </c>
      <c r="F62" s="116"/>
      <c r="G62" s="117"/>
      <c r="H62" s="115">
        <v>0.7951388888888888</v>
      </c>
      <c r="I62" s="116"/>
      <c r="J62" s="117"/>
      <c r="K62" s="115">
        <v>0.8229166666666666</v>
      </c>
      <c r="L62" s="116"/>
      <c r="M62" s="117"/>
      <c r="N62" s="118">
        <v>0.8368055555555555</v>
      </c>
      <c r="O62" s="119"/>
      <c r="P62" s="120"/>
    </row>
    <row r="63" spans="1:16" s="15" customFormat="1" ht="18" customHeight="1">
      <c r="A63" s="17" t="s">
        <v>42</v>
      </c>
      <c r="B63" s="74">
        <v>2</v>
      </c>
      <c r="C63" s="18" t="s">
        <v>1</v>
      </c>
      <c r="D63" s="19">
        <v>6</v>
      </c>
      <c r="E63" s="74">
        <v>2</v>
      </c>
      <c r="F63" s="18" t="s">
        <v>1</v>
      </c>
      <c r="G63" s="19">
        <v>5</v>
      </c>
      <c r="H63" s="17">
        <v>1</v>
      </c>
      <c r="I63" s="18" t="s">
        <v>1</v>
      </c>
      <c r="J63" s="66">
        <v>2</v>
      </c>
      <c r="K63" s="17">
        <v>4</v>
      </c>
      <c r="L63" s="18" t="s">
        <v>1</v>
      </c>
      <c r="M63" s="19">
        <v>5</v>
      </c>
      <c r="N63" s="74">
        <v>2</v>
      </c>
      <c r="O63" s="18" t="s">
        <v>1</v>
      </c>
      <c r="P63" s="19">
        <v>4</v>
      </c>
    </row>
    <row r="64" spans="1:16" s="15" customFormat="1" ht="18" customHeight="1">
      <c r="A64" s="23" t="s">
        <v>44</v>
      </c>
      <c r="B64" s="71">
        <v>3</v>
      </c>
      <c r="C64" s="21" t="s">
        <v>1</v>
      </c>
      <c r="D64" s="22">
        <v>5</v>
      </c>
      <c r="E64" s="20">
        <v>4</v>
      </c>
      <c r="F64" s="21" t="s">
        <v>1</v>
      </c>
      <c r="G64" s="22">
        <v>6</v>
      </c>
      <c r="H64" s="71">
        <v>3</v>
      </c>
      <c r="I64" s="21" t="s">
        <v>1</v>
      </c>
      <c r="J64" s="22">
        <v>4</v>
      </c>
      <c r="K64" s="20">
        <v>2</v>
      </c>
      <c r="L64" s="21" t="s">
        <v>1</v>
      </c>
      <c r="M64" s="65">
        <v>3</v>
      </c>
      <c r="N64" s="71">
        <v>3</v>
      </c>
      <c r="O64" s="21" t="s">
        <v>1</v>
      </c>
      <c r="P64" s="22">
        <v>6</v>
      </c>
    </row>
    <row r="65" spans="1:16" s="15" customFormat="1" ht="18" customHeight="1" thickBot="1">
      <c r="A65" s="34" t="s">
        <v>43</v>
      </c>
      <c r="B65" s="69">
        <v>1</v>
      </c>
      <c r="C65" s="35" t="s">
        <v>1</v>
      </c>
      <c r="D65" s="36">
        <v>4</v>
      </c>
      <c r="E65" s="69">
        <v>1</v>
      </c>
      <c r="F65" s="35" t="s">
        <v>1</v>
      </c>
      <c r="G65" s="36">
        <v>3</v>
      </c>
      <c r="H65" s="34">
        <v>5</v>
      </c>
      <c r="I65" s="35" t="s">
        <v>1</v>
      </c>
      <c r="J65" s="36">
        <v>6</v>
      </c>
      <c r="K65" s="69">
        <v>1</v>
      </c>
      <c r="L65" s="35" t="s">
        <v>1</v>
      </c>
      <c r="M65" s="36">
        <v>6</v>
      </c>
      <c r="N65" s="69">
        <v>1</v>
      </c>
      <c r="O65" s="35" t="s">
        <v>1</v>
      </c>
      <c r="P65" s="36">
        <v>5</v>
      </c>
    </row>
    <row r="66" spans="1:16" s="15" customFormat="1" ht="18" customHeight="1" thickBot="1">
      <c r="A66" s="57"/>
      <c r="B66" s="43"/>
      <c r="C66" s="43"/>
      <c r="D66" s="43"/>
      <c r="E66" s="43"/>
      <c r="F66" s="43"/>
      <c r="G66" s="43"/>
      <c r="H66" s="45"/>
      <c r="I66" s="45"/>
      <c r="J66" s="45"/>
      <c r="K66" s="43"/>
      <c r="L66" s="43"/>
      <c r="M66" s="43"/>
      <c r="N66" s="43"/>
      <c r="O66" s="43"/>
      <c r="P66" s="43"/>
    </row>
    <row r="67" spans="1:17" s="15" customFormat="1" ht="18" customHeight="1" thickBot="1">
      <c r="A67" s="136" t="s">
        <v>28</v>
      </c>
      <c r="B67" s="140"/>
      <c r="C67" s="140"/>
      <c r="D67" s="21"/>
      <c r="E67" s="21"/>
      <c r="F67" s="21"/>
      <c r="G67" s="21"/>
      <c r="H67" s="111">
        <f>H61+7</f>
        <v>45525</v>
      </c>
      <c r="I67" s="112"/>
      <c r="J67" s="113"/>
      <c r="K67" s="21"/>
      <c r="L67" s="21"/>
      <c r="M67" s="136" t="s">
        <v>70</v>
      </c>
      <c r="N67" s="139"/>
      <c r="O67" s="139"/>
      <c r="P67" s="139"/>
      <c r="Q67"/>
    </row>
    <row r="68" spans="1:16" s="15" customFormat="1" ht="18" customHeight="1">
      <c r="A68" s="58"/>
      <c r="B68" s="18"/>
      <c r="C68" s="18"/>
      <c r="D68" s="18"/>
      <c r="E68" s="18"/>
      <c r="F68" s="18"/>
      <c r="G68" s="18"/>
      <c r="H68" s="114" t="s">
        <v>23</v>
      </c>
      <c r="I68" s="114"/>
      <c r="J68" s="114"/>
      <c r="K68" s="18"/>
      <c r="L68" s="18"/>
      <c r="M68" s="18"/>
      <c r="N68" s="18"/>
      <c r="O68" s="18"/>
      <c r="P68" s="18"/>
    </row>
    <row r="69" spans="1:17" s="15" customFormat="1" ht="18" customHeight="1">
      <c r="A69" s="26"/>
      <c r="B69" s="21"/>
      <c r="C69" s="21"/>
      <c r="D69" s="21"/>
      <c r="E69" s="21"/>
      <c r="F69" s="21"/>
      <c r="G69" s="21"/>
      <c r="H69" s="76" t="s">
        <v>47</v>
      </c>
      <c r="I69" s="77"/>
      <c r="J69" s="78"/>
      <c r="K69" s="77"/>
      <c r="L69" s="77"/>
      <c r="M69" s="77"/>
      <c r="N69" s="77"/>
      <c r="O69" s="77"/>
      <c r="P69" s="77"/>
      <c r="Q69" s="78"/>
    </row>
    <row r="70" spans="1:16" s="15" customFormat="1" ht="18" customHeight="1" hidden="1" thickBot="1">
      <c r="A70" s="34" t="s">
        <v>43</v>
      </c>
      <c r="B70" s="34">
        <v>1</v>
      </c>
      <c r="C70" s="35" t="s">
        <v>1</v>
      </c>
      <c r="D70" s="64">
        <v>4</v>
      </c>
      <c r="E70" s="34">
        <v>3</v>
      </c>
      <c r="F70" s="35" t="s">
        <v>1</v>
      </c>
      <c r="G70" s="64">
        <v>4</v>
      </c>
      <c r="H70" s="34">
        <v>1</v>
      </c>
      <c r="I70" s="35" t="s">
        <v>1</v>
      </c>
      <c r="J70" s="36">
        <v>3</v>
      </c>
      <c r="K70" s="69">
        <v>4</v>
      </c>
      <c r="L70" s="35" t="s">
        <v>1</v>
      </c>
      <c r="M70" s="36">
        <v>5</v>
      </c>
      <c r="N70" s="34">
        <v>2</v>
      </c>
      <c r="O70" s="35" t="s">
        <v>1</v>
      </c>
      <c r="P70" s="64">
        <v>4</v>
      </c>
    </row>
    <row r="71" spans="1:16" s="15" customFormat="1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1:17" s="15" customFormat="1" ht="18" customHeight="1" hidden="1" thickBot="1">
      <c r="A72" s="26"/>
      <c r="B72" s="21"/>
      <c r="C72" s="21"/>
      <c r="D72" s="21"/>
      <c r="E72" s="21"/>
      <c r="F72" s="21"/>
      <c r="G72" s="21"/>
      <c r="H72" s="121" t="s">
        <v>17</v>
      </c>
      <c r="I72" s="121"/>
      <c r="J72" s="21"/>
      <c r="K72" s="21"/>
      <c r="L72" s="21"/>
      <c r="M72" s="21"/>
      <c r="N72" s="21"/>
      <c r="O72" s="21"/>
      <c r="P72" s="21"/>
      <c r="Q72" s="29"/>
    </row>
    <row r="73" spans="1:17" s="15" customFormat="1" ht="18" customHeight="1" hidden="1" thickBot="1">
      <c r="A73" s="55" t="s">
        <v>27</v>
      </c>
      <c r="B73" s="54"/>
      <c r="C73" s="54"/>
      <c r="D73" s="54"/>
      <c r="E73" s="54"/>
      <c r="F73" s="54"/>
      <c r="G73" s="54"/>
      <c r="H73" s="111" t="e">
        <f>+#REF!+7</f>
        <v>#REF!</v>
      </c>
      <c r="I73" s="112"/>
      <c r="J73" s="113"/>
      <c r="K73" s="54"/>
      <c r="L73" s="54"/>
      <c r="M73" s="55" t="s">
        <v>26</v>
      </c>
      <c r="N73" s="54"/>
      <c r="O73" s="54"/>
      <c r="P73" s="54"/>
      <c r="Q73" s="29"/>
    </row>
    <row r="74" spans="1:16" s="15" customFormat="1" ht="18" customHeight="1" hidden="1" thickBot="1">
      <c r="A74" s="16" t="s">
        <v>0</v>
      </c>
      <c r="B74" s="115">
        <v>0.78125</v>
      </c>
      <c r="C74" s="116"/>
      <c r="D74" s="117"/>
      <c r="E74" s="115">
        <v>0.7951388888888888</v>
      </c>
      <c r="F74" s="116"/>
      <c r="G74" s="117"/>
      <c r="H74" s="115">
        <v>0.7951388888888888</v>
      </c>
      <c r="I74" s="116"/>
      <c r="J74" s="117"/>
      <c r="K74" s="115">
        <v>0.8229166666666666</v>
      </c>
      <c r="L74" s="116"/>
      <c r="M74" s="117"/>
      <c r="N74" s="118">
        <v>0.8368055555555555</v>
      </c>
      <c r="O74" s="119"/>
      <c r="P74" s="120"/>
    </row>
    <row r="75" spans="1:16" s="15" customFormat="1" ht="18" customHeight="1" hidden="1">
      <c r="A75" s="17" t="s">
        <v>29</v>
      </c>
      <c r="B75" s="17">
        <v>4</v>
      </c>
      <c r="C75" s="18" t="s">
        <v>1</v>
      </c>
      <c r="D75" s="19">
        <v>5</v>
      </c>
      <c r="E75" s="17">
        <v>3</v>
      </c>
      <c r="F75" s="18" t="s">
        <v>1</v>
      </c>
      <c r="G75" s="19">
        <v>4</v>
      </c>
      <c r="H75" s="17">
        <v>2</v>
      </c>
      <c r="I75" s="18" t="s">
        <v>1</v>
      </c>
      <c r="J75" s="19">
        <v>5</v>
      </c>
      <c r="K75" s="17">
        <v>1</v>
      </c>
      <c r="L75" s="18" t="s">
        <v>1</v>
      </c>
      <c r="M75" s="19">
        <v>4</v>
      </c>
      <c r="N75" s="17">
        <v>3</v>
      </c>
      <c r="O75" s="18" t="s">
        <v>1</v>
      </c>
      <c r="P75" s="19">
        <v>6</v>
      </c>
    </row>
    <row r="76" spans="1:16" s="15" customFormat="1" ht="18" customHeight="1" hidden="1">
      <c r="A76" s="23" t="s">
        <v>30</v>
      </c>
      <c r="B76" s="23">
        <v>2</v>
      </c>
      <c r="C76" s="24" t="s">
        <v>1</v>
      </c>
      <c r="D76" s="25">
        <v>3</v>
      </c>
      <c r="E76" s="23">
        <v>5</v>
      </c>
      <c r="F76" s="24" t="s">
        <v>1</v>
      </c>
      <c r="G76" s="25">
        <v>6</v>
      </c>
      <c r="H76" s="23">
        <v>1</v>
      </c>
      <c r="I76" s="24" t="s">
        <v>1</v>
      </c>
      <c r="J76" s="25">
        <v>3</v>
      </c>
      <c r="K76" s="23">
        <v>2</v>
      </c>
      <c r="L76" s="24" t="s">
        <v>1</v>
      </c>
      <c r="M76" s="25">
        <v>6</v>
      </c>
      <c r="N76" s="23">
        <v>1</v>
      </c>
      <c r="O76" s="24" t="s">
        <v>1</v>
      </c>
      <c r="P76" s="25">
        <v>5</v>
      </c>
    </row>
    <row r="77" spans="1:17" s="29" customFormat="1" ht="18" customHeight="1" hidden="1" thickBot="1">
      <c r="A77" s="34" t="s">
        <v>31</v>
      </c>
      <c r="B77" s="34">
        <v>1</v>
      </c>
      <c r="C77" s="35" t="s">
        <v>1</v>
      </c>
      <c r="D77" s="36">
        <v>6</v>
      </c>
      <c r="E77" s="34">
        <v>1</v>
      </c>
      <c r="F77" s="35" t="s">
        <v>1</v>
      </c>
      <c r="G77" s="36">
        <v>2</v>
      </c>
      <c r="H77" s="34">
        <v>4</v>
      </c>
      <c r="I77" s="35" t="s">
        <v>1</v>
      </c>
      <c r="J77" s="36">
        <v>6</v>
      </c>
      <c r="K77" s="34">
        <v>3</v>
      </c>
      <c r="L77" s="35" t="s">
        <v>1</v>
      </c>
      <c r="M77" s="36">
        <v>5</v>
      </c>
      <c r="N77" s="34">
        <v>2</v>
      </c>
      <c r="O77" s="35" t="s">
        <v>1</v>
      </c>
      <c r="P77" s="36">
        <v>4</v>
      </c>
      <c r="Q77" s="15"/>
    </row>
    <row r="78" spans="1:20" s="29" customFormat="1" ht="18" customHeight="1" hidden="1">
      <c r="A78" s="26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15"/>
      <c r="R78"/>
      <c r="S78"/>
      <c r="T78"/>
    </row>
    <row r="79" spans="1:16" s="15" customFormat="1" ht="18" customHeight="1" hidden="1" thickBot="1">
      <c r="A79" s="26"/>
      <c r="B79" s="21"/>
      <c r="C79" s="21"/>
      <c r="D79" s="21"/>
      <c r="E79" s="21"/>
      <c r="F79" s="21"/>
      <c r="G79" s="21"/>
      <c r="H79" s="121" t="s">
        <v>21</v>
      </c>
      <c r="I79" s="121"/>
      <c r="J79" s="21"/>
      <c r="K79" s="21"/>
      <c r="L79" s="21"/>
      <c r="M79" s="21"/>
      <c r="N79" s="21"/>
      <c r="O79" s="21"/>
      <c r="P79" s="21"/>
    </row>
    <row r="80" spans="1:16" s="15" customFormat="1" ht="18" customHeight="1" hidden="1" thickBot="1">
      <c r="A80" s="55" t="s">
        <v>27</v>
      </c>
      <c r="B80" s="54"/>
      <c r="C80" s="54"/>
      <c r="D80" s="54"/>
      <c r="E80" s="54"/>
      <c r="F80" s="54"/>
      <c r="G80" s="54"/>
      <c r="H80" s="111" t="e">
        <f>+H73+7</f>
        <v>#REF!</v>
      </c>
      <c r="I80" s="112"/>
      <c r="J80" s="113"/>
      <c r="K80" s="54"/>
      <c r="L80" s="54"/>
      <c r="M80" s="55" t="s">
        <v>25</v>
      </c>
      <c r="N80" s="54"/>
      <c r="O80" s="54"/>
      <c r="P80" s="54"/>
    </row>
    <row r="81" spans="1:16" s="15" customFormat="1" ht="18" customHeight="1" hidden="1" thickBot="1">
      <c r="A81" s="16" t="s">
        <v>0</v>
      </c>
      <c r="B81" s="115">
        <v>0.78125</v>
      </c>
      <c r="C81" s="116"/>
      <c r="D81" s="117"/>
      <c r="E81" s="115">
        <v>0.7951388888888888</v>
      </c>
      <c r="F81" s="116"/>
      <c r="G81" s="117"/>
      <c r="H81" s="115">
        <v>0.7951388888888888</v>
      </c>
      <c r="I81" s="116"/>
      <c r="J81" s="117"/>
      <c r="K81" s="115">
        <v>0.8229166666666666</v>
      </c>
      <c r="L81" s="116"/>
      <c r="M81" s="117"/>
      <c r="N81" s="118">
        <v>0.8368055555555555</v>
      </c>
      <c r="O81" s="119"/>
      <c r="P81" s="120"/>
    </row>
    <row r="82" spans="1:16" s="15" customFormat="1" ht="18" customHeight="1" hidden="1">
      <c r="A82" s="17" t="s">
        <v>29</v>
      </c>
      <c r="B82" s="17">
        <v>4</v>
      </c>
      <c r="C82" s="18" t="s">
        <v>1</v>
      </c>
      <c r="D82" s="19">
        <v>5</v>
      </c>
      <c r="E82" s="17">
        <v>3</v>
      </c>
      <c r="F82" s="18" t="s">
        <v>1</v>
      </c>
      <c r="G82" s="19">
        <v>4</v>
      </c>
      <c r="H82" s="17">
        <v>2</v>
      </c>
      <c r="I82" s="18" t="s">
        <v>1</v>
      </c>
      <c r="J82" s="19">
        <v>5</v>
      </c>
      <c r="K82" s="17">
        <v>1</v>
      </c>
      <c r="L82" s="18" t="s">
        <v>1</v>
      </c>
      <c r="M82" s="19">
        <v>4</v>
      </c>
      <c r="N82" s="17">
        <v>3</v>
      </c>
      <c r="O82" s="18" t="s">
        <v>1</v>
      </c>
      <c r="P82" s="19">
        <v>6</v>
      </c>
    </row>
    <row r="83" spans="1:16" s="15" customFormat="1" ht="18" customHeight="1" hidden="1">
      <c r="A83" s="23" t="s">
        <v>30</v>
      </c>
      <c r="B83" s="23">
        <v>2</v>
      </c>
      <c r="C83" s="24" t="s">
        <v>1</v>
      </c>
      <c r="D83" s="25">
        <v>3</v>
      </c>
      <c r="E83" s="23">
        <v>5</v>
      </c>
      <c r="F83" s="24" t="s">
        <v>1</v>
      </c>
      <c r="G83" s="25">
        <v>6</v>
      </c>
      <c r="H83" s="23">
        <v>1</v>
      </c>
      <c r="I83" s="24" t="s">
        <v>1</v>
      </c>
      <c r="J83" s="25">
        <v>3</v>
      </c>
      <c r="K83" s="23">
        <v>2</v>
      </c>
      <c r="L83" s="24" t="s">
        <v>1</v>
      </c>
      <c r="M83" s="25">
        <v>6</v>
      </c>
      <c r="N83" s="23">
        <v>1</v>
      </c>
      <c r="O83" s="24" t="s">
        <v>1</v>
      </c>
      <c r="P83" s="25">
        <v>5</v>
      </c>
    </row>
    <row r="84" spans="1:16" s="15" customFormat="1" ht="18" customHeight="1" hidden="1" thickBot="1">
      <c r="A84" s="34" t="s">
        <v>31</v>
      </c>
      <c r="B84" s="34">
        <v>1</v>
      </c>
      <c r="C84" s="35" t="s">
        <v>1</v>
      </c>
      <c r="D84" s="36">
        <v>6</v>
      </c>
      <c r="E84" s="34">
        <v>1</v>
      </c>
      <c r="F84" s="35" t="s">
        <v>1</v>
      </c>
      <c r="G84" s="36">
        <v>2</v>
      </c>
      <c r="H84" s="34">
        <v>4</v>
      </c>
      <c r="I84" s="35" t="s">
        <v>1</v>
      </c>
      <c r="J84" s="36">
        <v>6</v>
      </c>
      <c r="K84" s="34">
        <v>3</v>
      </c>
      <c r="L84" s="35" t="s">
        <v>1</v>
      </c>
      <c r="M84" s="36">
        <v>5</v>
      </c>
      <c r="N84" s="34">
        <v>2</v>
      </c>
      <c r="O84" s="35" t="s">
        <v>1</v>
      </c>
      <c r="P84" s="36">
        <v>4</v>
      </c>
    </row>
    <row r="85" spans="1:16" s="15" customFormat="1" ht="18" customHeight="1" hidden="1">
      <c r="A85" s="26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1:16" s="15" customFormat="1" ht="18" customHeight="1" hidden="1" thickBot="1">
      <c r="A86" s="26"/>
      <c r="B86" s="21"/>
      <c r="C86" s="21"/>
      <c r="D86" s="21"/>
      <c r="E86" s="21"/>
      <c r="F86" s="21"/>
      <c r="G86" s="21"/>
      <c r="H86" s="121" t="s">
        <v>22</v>
      </c>
      <c r="I86" s="121"/>
      <c r="J86" s="21"/>
      <c r="K86" s="21"/>
      <c r="L86" s="21"/>
      <c r="M86" s="21"/>
      <c r="N86" s="21"/>
      <c r="O86" s="21"/>
      <c r="P86" s="21"/>
    </row>
    <row r="87" spans="1:16" s="15" customFormat="1" ht="18" customHeight="1" hidden="1" thickBot="1">
      <c r="A87" s="55" t="s">
        <v>27</v>
      </c>
      <c r="B87" s="54"/>
      <c r="C87" s="54"/>
      <c r="D87" s="54"/>
      <c r="E87" s="54"/>
      <c r="F87" s="54"/>
      <c r="G87" s="54"/>
      <c r="H87" s="111" t="e">
        <f>+H80+7</f>
        <v>#REF!</v>
      </c>
      <c r="I87" s="112"/>
      <c r="J87" s="113"/>
      <c r="K87" s="54"/>
      <c r="L87" s="54"/>
      <c r="M87" s="55" t="s">
        <v>26</v>
      </c>
      <c r="N87" s="54"/>
      <c r="O87" s="54"/>
      <c r="P87" s="54"/>
    </row>
    <row r="88" spans="1:16" s="15" customFormat="1" ht="18" customHeight="1" hidden="1" thickBot="1">
      <c r="A88" s="16" t="s">
        <v>0</v>
      </c>
      <c r="B88" s="115">
        <v>0.78125</v>
      </c>
      <c r="C88" s="116"/>
      <c r="D88" s="117"/>
      <c r="E88" s="115">
        <v>0.7951388888888888</v>
      </c>
      <c r="F88" s="116"/>
      <c r="G88" s="117"/>
      <c r="H88" s="115">
        <v>0.7951388888888888</v>
      </c>
      <c r="I88" s="116"/>
      <c r="J88" s="117"/>
      <c r="K88" s="115">
        <v>0.8229166666666666</v>
      </c>
      <c r="L88" s="116"/>
      <c r="M88" s="117"/>
      <c r="N88" s="118">
        <v>0.8368055555555555</v>
      </c>
      <c r="O88" s="119"/>
      <c r="P88" s="120"/>
    </row>
    <row r="89" spans="1:16" s="15" customFormat="1" ht="18" customHeight="1" hidden="1">
      <c r="A89" s="17" t="s">
        <v>29</v>
      </c>
      <c r="B89" s="17">
        <v>4</v>
      </c>
      <c r="C89" s="18" t="s">
        <v>1</v>
      </c>
      <c r="D89" s="19">
        <v>5</v>
      </c>
      <c r="E89" s="17">
        <v>3</v>
      </c>
      <c r="F89" s="18" t="s">
        <v>1</v>
      </c>
      <c r="G89" s="19">
        <v>4</v>
      </c>
      <c r="H89" s="17">
        <v>2</v>
      </c>
      <c r="I89" s="18" t="s">
        <v>1</v>
      </c>
      <c r="J89" s="19">
        <v>5</v>
      </c>
      <c r="K89" s="17">
        <v>1</v>
      </c>
      <c r="L89" s="18" t="s">
        <v>1</v>
      </c>
      <c r="M89" s="19">
        <v>4</v>
      </c>
      <c r="N89" s="17">
        <v>3</v>
      </c>
      <c r="O89" s="18" t="s">
        <v>1</v>
      </c>
      <c r="P89" s="19">
        <v>6</v>
      </c>
    </row>
    <row r="90" spans="1:16" s="15" customFormat="1" ht="18" customHeight="1" hidden="1">
      <c r="A90" s="23" t="s">
        <v>30</v>
      </c>
      <c r="B90" s="23">
        <v>2</v>
      </c>
      <c r="C90" s="24" t="s">
        <v>1</v>
      </c>
      <c r="D90" s="25">
        <v>3</v>
      </c>
      <c r="E90" s="23">
        <v>5</v>
      </c>
      <c r="F90" s="24" t="s">
        <v>1</v>
      </c>
      <c r="G90" s="25">
        <v>6</v>
      </c>
      <c r="H90" s="23">
        <v>1</v>
      </c>
      <c r="I90" s="24" t="s">
        <v>1</v>
      </c>
      <c r="J90" s="25">
        <v>3</v>
      </c>
      <c r="K90" s="23">
        <v>2</v>
      </c>
      <c r="L90" s="24" t="s">
        <v>1</v>
      </c>
      <c r="M90" s="25">
        <v>6</v>
      </c>
      <c r="N90" s="23">
        <v>1</v>
      </c>
      <c r="O90" s="24" t="s">
        <v>1</v>
      </c>
      <c r="P90" s="25">
        <v>5</v>
      </c>
    </row>
    <row r="91" spans="1:16" s="15" customFormat="1" ht="18" customHeight="1" hidden="1" thickBot="1">
      <c r="A91" s="34" t="s">
        <v>31</v>
      </c>
      <c r="B91" s="34">
        <v>1</v>
      </c>
      <c r="C91" s="35" t="s">
        <v>1</v>
      </c>
      <c r="D91" s="36">
        <v>6</v>
      </c>
      <c r="E91" s="34">
        <v>1</v>
      </c>
      <c r="F91" s="35" t="s">
        <v>1</v>
      </c>
      <c r="G91" s="36">
        <v>2</v>
      </c>
      <c r="H91" s="34">
        <v>4</v>
      </c>
      <c r="I91" s="35" t="s">
        <v>1</v>
      </c>
      <c r="J91" s="36">
        <v>6</v>
      </c>
      <c r="K91" s="34">
        <v>3</v>
      </c>
      <c r="L91" s="35" t="s">
        <v>1</v>
      </c>
      <c r="M91" s="36">
        <v>5</v>
      </c>
      <c r="N91" s="34">
        <v>2</v>
      </c>
      <c r="O91" s="35" t="s">
        <v>1</v>
      </c>
      <c r="P91" s="36">
        <v>4</v>
      </c>
    </row>
    <row r="92" s="15" customFormat="1" ht="18" customHeight="1" hidden="1">
      <c r="Q92" s="78"/>
    </row>
    <row r="93" s="15" customFormat="1" ht="18" customHeight="1" hidden="1"/>
    <row r="94" s="15" customFormat="1" ht="18" customHeight="1" hidden="1"/>
    <row r="95" s="15" customFormat="1" ht="18" customHeight="1" hidden="1"/>
    <row r="96" spans="1:16" s="15" customFormat="1" ht="18" customHeight="1">
      <c r="A96" s="127" t="s">
        <v>46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</row>
    <row r="97" spans="1:16" s="15" customFormat="1" ht="18" customHeight="1">
      <c r="A97" s="75" t="s">
        <v>45</v>
      </c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16" s="15" customFormat="1" ht="18" customHeight="1">
      <c r="A98" s="110" t="s">
        <v>24</v>
      </c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</row>
    <row r="99" spans="1:16" s="15" customFormat="1" ht="18" customHeight="1">
      <c r="A99" s="26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1:17" s="15" customFormat="1" ht="18" customHeight="1">
      <c r="A100" s="26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37"/>
    </row>
    <row r="101" spans="1:16" s="15" customFormat="1" ht="18" customHeight="1">
      <c r="A101" s="26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1:17" s="15" customFormat="1" ht="18" customHeight="1">
      <c r="A102" s="26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/>
    </row>
    <row r="103" spans="1:17" s="15" customFormat="1" ht="18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/>
    </row>
    <row r="104" spans="1:17" s="15" customFormat="1" ht="18" customHeight="1">
      <c r="A104" s="126"/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/>
    </row>
    <row r="105" spans="1:17" s="37" customFormat="1" ht="16.5">
      <c r="A105"/>
      <c r="B105" s="6"/>
      <c r="C105"/>
      <c r="D105" s="3"/>
      <c r="E105" s="6"/>
      <c r="F105"/>
      <c r="G105" s="3"/>
      <c r="H105" s="6"/>
      <c r="I105"/>
      <c r="J105" s="3"/>
      <c r="K105" s="6"/>
      <c r="L105"/>
      <c r="M105" s="3"/>
      <c r="N105"/>
      <c r="O105"/>
      <c r="P105"/>
      <c r="Q105"/>
    </row>
    <row r="106" spans="1:17" s="15" customFormat="1" ht="18" customHeight="1">
      <c r="A106"/>
      <c r="B106" s="6"/>
      <c r="C106"/>
      <c r="D106" s="3"/>
      <c r="E106" s="6"/>
      <c r="F106"/>
      <c r="G106" s="3"/>
      <c r="H106" s="6"/>
      <c r="I106"/>
      <c r="J106" s="3"/>
      <c r="K106" s="6"/>
      <c r="L106"/>
      <c r="M106" s="3"/>
      <c r="N106"/>
      <c r="O106"/>
      <c r="P106"/>
      <c r="Q106"/>
    </row>
  </sheetData>
  <sheetProtection/>
  <mergeCells count="84">
    <mergeCell ref="S28:T28"/>
    <mergeCell ref="S29:T29"/>
    <mergeCell ref="S22:T22"/>
    <mergeCell ref="S24:T24"/>
    <mergeCell ref="S25:T25"/>
    <mergeCell ref="S26:T26"/>
    <mergeCell ref="S27:T27"/>
    <mergeCell ref="H25:I25"/>
    <mergeCell ref="H32:I32"/>
    <mergeCell ref="H39:I39"/>
    <mergeCell ref="H46:I46"/>
    <mergeCell ref="H34:J34"/>
    <mergeCell ref="H48:J48"/>
    <mergeCell ref="H27:J27"/>
    <mergeCell ref="H26:J26"/>
    <mergeCell ref="H33:J33"/>
    <mergeCell ref="H40:J40"/>
    <mergeCell ref="A104:P104"/>
    <mergeCell ref="E74:G74"/>
    <mergeCell ref="H74:J74"/>
    <mergeCell ref="K74:M74"/>
    <mergeCell ref="N74:P74"/>
    <mergeCell ref="A96:P96"/>
    <mergeCell ref="B74:D74"/>
    <mergeCell ref="B81:D81"/>
    <mergeCell ref="E81:G81"/>
    <mergeCell ref="H81:J81"/>
    <mergeCell ref="K34:M34"/>
    <mergeCell ref="H41:J41"/>
    <mergeCell ref="E62:G62"/>
    <mergeCell ref="H60:I60"/>
    <mergeCell ref="H62:J62"/>
    <mergeCell ref="N48:P48"/>
    <mergeCell ref="A1:P1"/>
    <mergeCell ref="B20:D20"/>
    <mergeCell ref="E20:G20"/>
    <mergeCell ref="H20:J20"/>
    <mergeCell ref="K20:M20"/>
    <mergeCell ref="N20:P20"/>
    <mergeCell ref="E2:G2"/>
    <mergeCell ref="H19:J19"/>
    <mergeCell ref="H18:I18"/>
    <mergeCell ref="B27:D27"/>
    <mergeCell ref="E27:G27"/>
    <mergeCell ref="B34:D34"/>
    <mergeCell ref="E34:G34"/>
    <mergeCell ref="B62:D62"/>
    <mergeCell ref="E48:G48"/>
    <mergeCell ref="K27:M27"/>
    <mergeCell ref="N27:P27"/>
    <mergeCell ref="N34:P34"/>
    <mergeCell ref="B41:D41"/>
    <mergeCell ref="E41:G41"/>
    <mergeCell ref="H53:I53"/>
    <mergeCell ref="K41:M41"/>
    <mergeCell ref="N41:P41"/>
    <mergeCell ref="B48:D48"/>
    <mergeCell ref="K48:M48"/>
    <mergeCell ref="K62:M62"/>
    <mergeCell ref="N62:P62"/>
    <mergeCell ref="B55:D55"/>
    <mergeCell ref="E55:G55"/>
    <mergeCell ref="H55:J55"/>
    <mergeCell ref="K55:M55"/>
    <mergeCell ref="N55:P55"/>
    <mergeCell ref="H47:J47"/>
    <mergeCell ref="H54:J54"/>
    <mergeCell ref="H61:J61"/>
    <mergeCell ref="E88:G88"/>
    <mergeCell ref="H88:J88"/>
    <mergeCell ref="H72:I72"/>
    <mergeCell ref="K88:M88"/>
    <mergeCell ref="N88:P88"/>
    <mergeCell ref="H73:J73"/>
    <mergeCell ref="H79:I79"/>
    <mergeCell ref="H80:J80"/>
    <mergeCell ref="A98:P98"/>
    <mergeCell ref="H67:J67"/>
    <mergeCell ref="H68:J68"/>
    <mergeCell ref="K81:M81"/>
    <mergeCell ref="N81:P81"/>
    <mergeCell ref="H86:I86"/>
    <mergeCell ref="H87:J87"/>
    <mergeCell ref="B88:D88"/>
  </mergeCells>
  <printOptions horizontalCentered="1" verticalCentered="1"/>
  <pageMargins left="0.44" right="0.44" top="0.3" bottom="0.55" header="0.21" footer="0.5"/>
  <pageSetup fitToHeight="1" fitToWidth="1" horizontalDpi="300" verticalDpi="300" orientation="portrait" paperSize="5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23.00390625" style="0" customWidth="1"/>
  </cols>
  <sheetData>
    <row r="2" ht="15.75">
      <c r="A2" s="41" t="s">
        <v>18</v>
      </c>
    </row>
    <row r="3" ht="15.75">
      <c r="A3" s="41" t="s">
        <v>19</v>
      </c>
    </row>
    <row r="4" ht="15.75">
      <c r="A4" s="41" t="s">
        <v>20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Jordan Stojowski</cp:lastModifiedBy>
  <cp:lastPrinted>2022-06-01T01:34:10Z</cp:lastPrinted>
  <dcterms:created xsi:type="dcterms:W3CDTF">2008-01-27T02:10:13Z</dcterms:created>
  <dcterms:modified xsi:type="dcterms:W3CDTF">2024-06-25T05:29:17Z</dcterms:modified>
  <cp:category/>
  <cp:version/>
  <cp:contentType/>
  <cp:contentStatus/>
</cp:coreProperties>
</file>